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FB94DDCF-DA5B-4A1A-B301-1E06948DF2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49" i="1" l="1"/>
  <c r="BO46" i="1"/>
  <c r="BO43" i="1"/>
  <c r="BO40" i="1"/>
  <c r="BO37" i="1"/>
  <c r="BO34" i="1"/>
  <c r="BO31" i="1"/>
  <c r="BO28" i="1"/>
  <c r="BO25" i="1"/>
  <c r="BO22" i="1"/>
  <c r="BO19" i="1"/>
  <c r="BO16" i="1"/>
  <c r="BO13" i="1"/>
  <c r="BO10" i="1"/>
  <c r="BO7" i="1"/>
  <c r="BO4" i="1"/>
  <c r="BN49" i="1" l="1"/>
  <c r="BM49" i="1"/>
  <c r="BN46" i="1"/>
  <c r="BM46" i="1"/>
  <c r="BN43" i="1"/>
  <c r="BM43" i="1"/>
  <c r="BN40" i="1"/>
  <c r="BM40" i="1"/>
  <c r="BN37" i="1"/>
  <c r="BM37" i="1"/>
  <c r="BN34" i="1"/>
  <c r="BM34" i="1"/>
  <c r="BN31" i="1"/>
  <c r="BM31" i="1"/>
  <c r="BN28" i="1"/>
  <c r="BM28" i="1"/>
  <c r="BN25" i="1"/>
  <c r="BM25" i="1"/>
  <c r="BN22" i="1"/>
  <c r="BM22" i="1"/>
  <c r="BN19" i="1"/>
  <c r="BM19" i="1"/>
  <c r="BN16" i="1"/>
  <c r="BM16" i="1"/>
  <c r="BN13" i="1"/>
  <c r="BM13" i="1"/>
  <c r="BN10" i="1"/>
  <c r="BM10" i="1"/>
  <c r="BN7" i="1"/>
  <c r="BM7" i="1"/>
  <c r="BN4" i="1"/>
  <c r="BM4" i="1"/>
  <c r="BL49" i="1" l="1"/>
  <c r="BL46" i="1"/>
  <c r="BL43" i="1"/>
  <c r="BL40" i="1"/>
  <c r="BL37" i="1"/>
  <c r="BL34" i="1"/>
  <c r="BL31" i="1"/>
  <c r="BL28" i="1"/>
  <c r="BL25" i="1"/>
  <c r="BL22" i="1"/>
  <c r="BL19" i="1"/>
  <c r="BL16" i="1"/>
  <c r="BL13" i="1"/>
  <c r="BL10" i="1"/>
  <c r="BL7" i="1"/>
  <c r="BL4" i="1"/>
  <c r="BK49" i="1"/>
  <c r="BK46" i="1"/>
  <c r="BK43" i="1"/>
  <c r="BK40" i="1"/>
  <c r="BK37" i="1"/>
  <c r="BK34" i="1"/>
  <c r="BK31" i="1"/>
  <c r="BK28" i="1"/>
  <c r="BK25" i="1"/>
  <c r="BK22" i="1"/>
  <c r="BK19" i="1"/>
  <c r="BK16" i="1"/>
  <c r="BK13" i="1"/>
  <c r="BK10" i="1"/>
  <c r="BK7" i="1"/>
  <c r="BK4" i="1"/>
  <c r="BJ49" i="1" l="1"/>
  <c r="BJ46" i="1"/>
  <c r="BJ43" i="1"/>
  <c r="BJ40" i="1"/>
  <c r="BJ37" i="1"/>
  <c r="BJ34" i="1"/>
  <c r="BJ31" i="1"/>
  <c r="BJ28" i="1"/>
  <c r="BJ25" i="1"/>
  <c r="BJ22" i="1"/>
  <c r="BJ19" i="1"/>
  <c r="BJ16" i="1"/>
  <c r="BJ13" i="1"/>
  <c r="BJ10" i="1"/>
  <c r="BJ7" i="1"/>
  <c r="BJ4" i="1"/>
  <c r="BI49" i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<sst xmlns="http://schemas.openxmlformats.org/spreadsheetml/2006/main" count="396" uniqueCount="318">
  <si>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</si>
  <si>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</si>
  <si>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</si>
  <si>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</si>
  <si>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</si>
  <si>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</si>
  <si>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</si>
  <si>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</si>
  <si>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</si>
  <si>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</si>
  <si>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</si>
  <si>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</si>
  <si>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</si>
  <si>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</si>
  <si>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</si>
  <si>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</si>
  <si>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</si>
  <si>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</si>
  <si>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</si>
  <si>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</si>
  <si>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</si>
  <si>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</si>
  <si>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</si>
  <si>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</si>
  <si>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</si>
  <si>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</si>
  <si>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</si>
  <si>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</si>
  <si>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</si>
  <si>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</si>
  <si>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</si>
  <si>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</si>
  <si>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</si>
  <si>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</si>
  <si>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</si>
  <si>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</si>
  <si>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</si>
  <si>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</si>
  <si>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</si>
  <si>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</si>
  <si>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</si>
  <si>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</si>
  <si>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</si>
  <si>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</si>
  <si>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</si>
  <si>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</si>
  <si>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</si>
  <si>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</si>
  <si>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</si>
  <si>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</si>
  <si>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</si>
  <si>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</si>
  <si>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</si>
  <si>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</si>
  <si>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</si>
  <si>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</si>
  <si>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</si>
  <si>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</si>
  <si>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</si>
  <si>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</si>
  <si>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</si>
  <si>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</si>
  <si>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</si>
  <si>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</si>
  <si>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</si>
  <si>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</si>
  <si>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</si>
  <si>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</si>
  <si>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</si>
  <si>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</si>
  <si>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</si>
  <si>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</si>
  <si>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</si>
  <si>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</si>
  <si>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</si>
  <si>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</si>
  <si>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</si>
  <si>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</si>
  <si>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</si>
  <si>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</si>
  <si>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</si>
  <si>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</si>
  <si>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</si>
  <si>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</si>
  <si>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</si>
  <si>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</si>
  <si>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</si>
  <si>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</si>
  <si>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</si>
  <si>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</si>
  <si>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</si>
  <si>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</si>
  <si>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</si>
  <si>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</si>
  <si>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</si>
  <si>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</si>
  <si>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</si>
  <si>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</si>
  <si>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</si>
  <si>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</si>
  <si>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</si>
  <si>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</si>
  <si>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</si>
  <si>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</si>
  <si>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</si>
  <si>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</si>
  <si>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</si>
  <si>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</si>
  <si>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</si>
  <si>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</si>
  <si>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</si>
  <si>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</si>
  <si>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</si>
  <si>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</si>
  <si>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</si>
  <si>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</si>
  <si>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</si>
  <si>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</si>
  <si>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</si>
  <si>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</si>
  <si>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</si>
  <si>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</si>
  <si>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</si>
  <si>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</si>
  <si>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</si>
  <si>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</si>
  <si>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</si>
  <si>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</si>
  <si>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</si>
  <si>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</si>
  <si>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</si>
  <si>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</si>
  <si>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</si>
  <si>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</si>
  <si>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</si>
  <si>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</si>
  <si>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</si>
  <si>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</si>
  <si>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</si>
  <si>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</si>
  <si>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</si>
  <si>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</si>
  <si>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</si>
  <si>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</si>
  <si>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</si>
  <si>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</si>
  <si>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</si>
  <si>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</si>
  <si>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</si>
  <si>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</si>
  <si>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</si>
  <si>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</si>
  <si>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</si>
  <si>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</si>
  <si>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</si>
  <si>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</si>
  <si>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</si>
  <si>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</si>
  <si>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</si>
  <si>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</si>
  <si>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</si>
  <si>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</si>
  <si>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</si>
  <si>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</si>
  <si>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</si>
  <si>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</si>
  <si>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</si>
  <si>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</si>
  <si>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</si>
  <si>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</si>
  <si>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</si>
  <si>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</si>
  <si>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</si>
  <si>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</si>
  <si>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</si>
  <si>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</si>
  <si>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</si>
  <si>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</si>
  <si>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</si>
  <si>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</si>
  <si>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</si>
  <si>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</si>
  <si>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</si>
  <si>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</si>
  <si>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</si>
  <si>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</si>
  <si>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</si>
  <si>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</si>
  <si>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</si>
  <si>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</si>
  <si>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</si>
  <si>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</si>
  <si>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</si>
  <si>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</si>
  <si>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</si>
  <si>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</si>
  <si>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</si>
  <si>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</si>
  <si>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</si>
  <si>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</si>
  <si>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</si>
  <si>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</si>
  <si>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</si>
  <si>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</si>
  <si>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</si>
  <si>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</si>
  <si>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</si>
  <si>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</si>
  <si>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</si>
  <si>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</si>
  <si>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</si>
  <si>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</si>
  <si>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</si>
  <si>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</si>
  <si>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</si>
  <si>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</si>
  <si>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</si>
  <si>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</si>
  <si>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</si>
  <si>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</si>
  <si>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</si>
  <si>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</si>
  <si>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</si>
  <si>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</si>
  <si>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</si>
  <si>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</si>
  <si>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</si>
  <si>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</si>
  <si>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</si>
  <si>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</si>
  <si>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</si>
  <si>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</si>
  <si>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</si>
  <si>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</si>
  <si>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</si>
  <si>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</si>
  <si>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</si>
  <si>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</si>
  <si>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</si>
  <si>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</si>
  <si>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</si>
  <si>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</si>
  <si>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</si>
  <si>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</si>
  <si>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</si>
  <si>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</si>
  <si>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</si>
  <si>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</si>
  <si>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</si>
  <si>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</si>
  <si>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</si>
  <si>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</si>
  <si>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</si>
  <si>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</si>
  <si>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</si>
  <si>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</si>
  <si>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</si>
  <si>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</si>
  <si>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</si>
  <si>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</si>
  <si>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</si>
  <si>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</si>
  <si>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</si>
  <si>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</si>
  <si>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</si>
  <si>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</si>
  <si>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</si>
  <si>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</si>
  <si>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</si>
  <si>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</si>
  <si>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</si>
  <si>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</si>
  <si>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</si>
  <si>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</si>
  <si>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</si>
  <si>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</si>
  <si>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</si>
  <si>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</si>
  <si>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</si>
  <si>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</si>
  <si>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</si>
  <si>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</si>
  <si>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</si>
  <si>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</si>
  <si>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</si>
  <si>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</si>
  <si>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</si>
  <si>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</si>
  <si>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</si>
  <si>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</si>
  <si>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</si>
  <si>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</si>
  <si>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</si>
  <si>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</si>
  <si>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</si>
  <si>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</si>
  <si>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</si>
  <si>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</si>
  <si>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</si>
  <si>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</si>
  <si>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</si>
  <si>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</si>
  <si>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</si>
  <si>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</si>
  <si>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</si>
  <si>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</si>
  <si>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</si>
  <si>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</si>
  <si>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</si>
  <si>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</si>
  <si>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</si>
  <si>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</si>
  <si>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</si>
  <si>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</si>
  <si>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</si>
  <si>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</si>
  <si>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AFMA FEED SALES STATISTICS 
 JAN 2001 - MARCH 2026</t>
  </si>
  <si>
    <t>AFMA - RAW MATERIAL USAGE 
 JAN 2001 -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</si>
</sst>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10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3" fillId="3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/>
    <xf numFmtId="165" fontId="2" fillId="5" borderId="16" xfId="0" applyNumberFormat="1" applyFont="1" applyFill="1" applyBorder="1"/>
    <xf numFmtId="0" fontId="3" fillId="3" borderId="17" xfId="0" applyFont="1" applyFill="1" applyBorder="1" applyAlignment="1">
      <alignment horizontal="center" vertical="center" wrapText="1"/>
    </xf>
    <xf numFmtId="0" fontId="1" fillId="0" borderId="18" xfId="0" applyFont="1" applyBorder="1"/>
    <xf numFmtId="164" fontId="9" fillId="6" borderId="2" xfId="0" applyNumberFormat="1" applyFont="1" applyFill="1" applyBorder="1"/>
    <xf numFmtId="165" fontId="2" fillId="7" borderId="11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O50"/>
  <sheetViews>
    <sheetView tabSelected="1" zoomScale="85" zoomScaleNormal="85" workbookViewId="0">
      <pane xSplit="3" ySplit="2" topLeftCell="BG3" activePane="bottomRight" state="frozen"/>
      <selection pane="topRight" activeCell="D1" sqref="D1"/>
      <selection pane="bottomLeft" activeCell="A3" sqref="A3"/>
      <selection pane="bottomRight" activeCell="BO17" sqref="BO17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7" width="10" style="1" customWidth="1"/>
    <col min="68" max="16384" width="9.109375" style="1"/>
  </cols>
  <sheetData>
    <row r="1" spans="2:67" ht="14.25" customHeight="1" thickBot="1" x14ac:dyDescent="0.25"/>
    <row r="2" spans="2:67" ht="30" customHeight="1" thickTop="1" x14ac:dyDescent="0.2">
      <c r="B2" s="30" t="s">
        <v>316</v>
      </c>
      <c r="C2" s="31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  <c r="BJ2" s="18" t="s">
        <v>310</v>
      </c>
      <c r="BK2" s="8" t="s">
        <v>311</v>
      </c>
      <c r="BL2" s="8" t="s">
        <v>312</v>
      </c>
      <c r="BM2" s="8" t="s">
        <v>313</v>
      </c>
      <c r="BN2" s="8" t="s">
        <v>314</v>
      </c>
      <c r="BO2" s="8" t="s">
        <v>315</v>
      </c>
    </row>
    <row r="3" spans="2:67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  <c r="BJ3" s="19">
        <v>88559</v>
      </c>
      <c r="BK3" s="3">
        <v>87835</v>
      </c>
      <c r="BL3" s="3">
        <v>87700</v>
      </c>
      <c r="BM3" s="3">
        <v>83571</v>
      </c>
      <c r="BN3" s="3">
        <v>76768</v>
      </c>
      <c r="BO3" s="3">
        <v>81870</v>
      </c>
    </row>
    <row r="4" spans="2:67" ht="10.199999999999999" x14ac:dyDescent="0.2">
      <c r="B4" s="25" t="s">
        <v>58</v>
      </c>
      <c r="C4" s="26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  <c r="BJ4" s="20">
        <f t="shared" ref="BJ4:BL4" si="2">(BJ3/BI3)-1</f>
        <v>2.4727499942144293E-2</v>
      </c>
      <c r="BK4" s="4">
        <f t="shared" si="2"/>
        <v>-8.175340733296399E-3</v>
      </c>
      <c r="BL4" s="4">
        <f t="shared" si="2"/>
        <v>-1.5369727329652694E-3</v>
      </c>
      <c r="BM4" s="4">
        <f>(BM3/BL3)-1</f>
        <v>-4.7080957810718305E-2</v>
      </c>
      <c r="BN4" s="4">
        <f>(BN3/BM3)-1</f>
        <v>-8.1403836258989393E-2</v>
      </c>
      <c r="BO4" s="4">
        <f>(BO3/BN3)-1</f>
        <v>6.6459983326385919E-2</v>
      </c>
    </row>
    <row r="5" spans="2:67" ht="10.199999999999999" x14ac:dyDescent="0.2">
      <c r="B5" s="10"/>
      <c r="BI5" s="16"/>
      <c r="BL5" s="16"/>
      <c r="BM5" s="22"/>
      <c r="BO5" s="16"/>
    </row>
    <row r="6" spans="2:67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  <c r="BJ6" s="19">
        <v>67010</v>
      </c>
      <c r="BK6" s="3">
        <v>61145</v>
      </c>
      <c r="BL6" s="3">
        <v>51943</v>
      </c>
      <c r="BM6" s="3">
        <v>46786</v>
      </c>
      <c r="BN6" s="3">
        <v>54514</v>
      </c>
      <c r="BO6" s="3">
        <v>75104</v>
      </c>
    </row>
    <row r="7" spans="2:67" ht="10.199999999999999" x14ac:dyDescent="0.2">
      <c r="B7" s="25" t="s">
        <v>58</v>
      </c>
      <c r="C7" s="26"/>
      <c r="D7" s="4" t="e">
        <f>(D6/#REF!)-1</f>
        <v>#REF!</v>
      </c>
      <c r="E7" s="4">
        <f>(E6/D6)-1</f>
        <v>-8.9728672366401918E-2</v>
      </c>
      <c r="F7" s="4">
        <f t="shared" ref="F7:U7" si="3">(F6/E6)-1</f>
        <v>0.14672100778065955</v>
      </c>
      <c r="G7" s="4">
        <f t="shared" si="3"/>
        <v>0.13285945072697891</v>
      </c>
      <c r="H7" s="4">
        <f t="shared" si="3"/>
        <v>-0.11841880098111912</v>
      </c>
      <c r="I7" s="4">
        <f t="shared" si="3"/>
        <v>0.40964089291491423</v>
      </c>
      <c r="J7" s="4">
        <f t="shared" si="3"/>
        <v>6.3354906820894064E-2</v>
      </c>
      <c r="K7" s="4">
        <f t="shared" si="3"/>
        <v>-0.16423676684832456</v>
      </c>
      <c r="L7" s="4">
        <f t="shared" si="3"/>
        <v>9.345866797510527E-2</v>
      </c>
      <c r="M7" s="4">
        <f t="shared" si="3"/>
        <v>0.11753105663407482</v>
      </c>
      <c r="N7" s="4">
        <f t="shared" si="3"/>
        <v>-0.14174160212179165</v>
      </c>
      <c r="O7" s="4">
        <f t="shared" si="3"/>
        <v>-6.5166270637627255E-2</v>
      </c>
      <c r="P7" s="4">
        <f t="shared" si="3"/>
        <v>-0.22155933096272884</v>
      </c>
      <c r="Q7" s="4">
        <f t="shared" si="3"/>
        <v>-9.6232256754699153E-2</v>
      </c>
      <c r="R7" s="4">
        <f t="shared" si="3"/>
        <v>0.14738201763417513</v>
      </c>
      <c r="S7" s="4">
        <f t="shared" si="3"/>
        <v>0.18679436141747696</v>
      </c>
      <c r="T7" s="4">
        <f t="shared" si="3"/>
        <v>-0.24591358381105566</v>
      </c>
      <c r="U7" s="4">
        <f t="shared" si="3"/>
        <v>0.37420013490602155</v>
      </c>
      <c r="V7" s="4">
        <f t="shared" ref="V7:BL7" si="4">(V6/U6)-1</f>
        <v>9.4257021186272105E-2</v>
      </c>
      <c r="W7" s="4">
        <f t="shared" si="4"/>
        <v>-8.6501624557489887E-2</v>
      </c>
      <c r="X7" s="4">
        <f t="shared" si="4"/>
        <v>3.0590983291085561E-2</v>
      </c>
      <c r="Y7" s="4">
        <f t="shared" si="4"/>
        <v>4.769876632240444E-2</v>
      </c>
      <c r="Z7" s="4">
        <f t="shared" si="4"/>
        <v>-0.12102067405786765</v>
      </c>
      <c r="AA7" s="4">
        <f t="shared" si="4"/>
        <v>-0.11743483611142191</v>
      </c>
      <c r="AB7" s="4">
        <f t="shared" si="4"/>
        <v>-8.9599771841429754E-2</v>
      </c>
      <c r="AC7" s="4">
        <f t="shared" si="4"/>
        <v>-7.654153396334773E-2</v>
      </c>
      <c r="AD7" s="4">
        <f t="shared" si="4"/>
        <v>0.10763083997663059</v>
      </c>
      <c r="AE7" s="4">
        <f t="shared" si="4"/>
        <v>0.18512216701830808</v>
      </c>
      <c r="AF7" s="4">
        <f t="shared" si="4"/>
        <v>-0.16104347326709934</v>
      </c>
      <c r="AG7" s="4">
        <f t="shared" si="4"/>
        <v>0.35304184136219741</v>
      </c>
      <c r="AH7" s="4">
        <f t="shared" si="4"/>
        <v>5.108455068614437E-2</v>
      </c>
      <c r="AI7" s="4">
        <f t="shared" si="4"/>
        <v>-0.125782152483635</v>
      </c>
      <c r="AJ7" s="4">
        <f t="shared" si="4"/>
        <v>5.9255894619482108E-2</v>
      </c>
      <c r="AK7" s="4">
        <f t="shared" si="4"/>
        <v>0.14375747180206866</v>
      </c>
      <c r="AL7" s="4">
        <f t="shared" si="4"/>
        <v>-0.173951078744362</v>
      </c>
      <c r="AM7" s="4">
        <f t="shared" si="4"/>
        <v>-4.4176706827309231E-2</v>
      </c>
      <c r="AN7" s="4">
        <f t="shared" si="4"/>
        <v>-0.14419534937262579</v>
      </c>
      <c r="AO7" s="4">
        <f t="shared" si="4"/>
        <v>-0.1816897856242119</v>
      </c>
      <c r="AP7" s="4">
        <f t="shared" si="4"/>
        <v>0.14352051613963712</v>
      </c>
      <c r="AQ7" s="4">
        <f t="shared" si="4"/>
        <v>0.19570920329176689</v>
      </c>
      <c r="AR7" s="4">
        <f t="shared" si="4"/>
        <v>2.0617317344393316E-2</v>
      </c>
      <c r="AS7" s="4">
        <f t="shared" si="4"/>
        <v>0.12445890632821932</v>
      </c>
      <c r="AT7" s="4">
        <f t="shared" si="4"/>
        <v>2.9579290568409577E-2</v>
      </c>
      <c r="AU7" s="4">
        <f t="shared" si="4"/>
        <v>-9.3971766501335319E-2</v>
      </c>
      <c r="AV7" s="4">
        <f t="shared" si="4"/>
        <v>6.1972740416333272E-2</v>
      </c>
      <c r="AW7" s="4">
        <f t="shared" si="4"/>
        <v>8.9417891508935199E-2</v>
      </c>
      <c r="AX7" s="4">
        <f t="shared" si="4"/>
        <v>-2.7650720083473912E-2</v>
      </c>
      <c r="AY7" s="4">
        <f t="shared" si="4"/>
        <v>-5.4029098350428018E-2</v>
      </c>
      <c r="AZ7" s="4">
        <f t="shared" si="4"/>
        <v>-0.19196169471851421</v>
      </c>
      <c r="BA7" s="4">
        <f t="shared" si="4"/>
        <v>-0.13516381266426158</v>
      </c>
      <c r="BB7" s="4">
        <f t="shared" si="4"/>
        <v>8.7808376904056296E-2</v>
      </c>
      <c r="BC7" s="4">
        <f t="shared" si="4"/>
        <v>-0.12158386979229929</v>
      </c>
      <c r="BD7" s="4">
        <f t="shared" si="4"/>
        <v>-0.20553492414664976</v>
      </c>
      <c r="BE7" s="4">
        <f t="shared" si="4"/>
        <v>0.65948929610383145</v>
      </c>
      <c r="BF7" s="4">
        <f t="shared" si="4"/>
        <v>0.2885546049773009</v>
      </c>
      <c r="BG7" s="4">
        <f t="shared" si="4"/>
        <v>-0.12657845166391479</v>
      </c>
      <c r="BH7" s="4">
        <f t="shared" si="4"/>
        <v>-0.11993450130464878</v>
      </c>
      <c r="BI7" s="4">
        <f t="shared" si="4"/>
        <v>4.1614352489146356E-2</v>
      </c>
      <c r="BJ7" s="20">
        <f t="shared" si="4"/>
        <v>-2.6837840192860618E-2</v>
      </c>
      <c r="BK7" s="4">
        <f t="shared" si="4"/>
        <v>-8.7524250111923552E-2</v>
      </c>
      <c r="BL7" s="4">
        <f t="shared" si="4"/>
        <v>-0.15049472565213839</v>
      </c>
      <c r="BM7" s="4">
        <f>(BM6/BL6)-1</f>
        <v>-9.9281905165277351E-2</v>
      </c>
      <c r="BN7" s="4">
        <f>(BN6/BM6)-1</f>
        <v>0.16517761723592517</v>
      </c>
      <c r="BO7" s="4">
        <f>(BO6/BN6)-1</f>
        <v>0.37770114099130492</v>
      </c>
    </row>
    <row r="8" spans="2:67" ht="10.199999999999999" x14ac:dyDescent="0.2">
      <c r="B8" s="10"/>
      <c r="BI8" s="16"/>
      <c r="BL8" s="16"/>
      <c r="BM8" s="22"/>
      <c r="BO8" s="16"/>
    </row>
    <row r="9" spans="2:67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  <c r="BJ9" s="19">
        <v>39478</v>
      </c>
      <c r="BK9" s="3">
        <v>35641</v>
      </c>
      <c r="BL9" s="3">
        <v>38878</v>
      </c>
      <c r="BM9" s="3">
        <v>37666</v>
      </c>
      <c r="BN9" s="3">
        <v>33570</v>
      </c>
      <c r="BO9" s="3">
        <v>37707</v>
      </c>
    </row>
    <row r="10" spans="2:67" ht="10.199999999999999" x14ac:dyDescent="0.2">
      <c r="B10" s="25" t="s">
        <v>58</v>
      </c>
      <c r="C10" s="26"/>
      <c r="D10" s="4" t="e">
        <f>(D9/#REF!)-1</f>
        <v>#REF!</v>
      </c>
      <c r="E10" s="4">
        <f>(E9/D9)-1</f>
        <v>-6.2017404093638873E-2</v>
      </c>
      <c r="F10" s="4">
        <f t="shared" ref="F10:U10" si="5">(F9/E9)-1</f>
        <v>-5.6775120867633588E-2</v>
      </c>
      <c r="G10" s="4">
        <f t="shared" si="5"/>
        <v>0.15300962803906626</v>
      </c>
      <c r="H10" s="4">
        <f t="shared" si="5"/>
        <v>8.4344587288237349E-2</v>
      </c>
      <c r="I10" s="4">
        <f t="shared" si="5"/>
        <v>-4.8476454293628901E-3</v>
      </c>
      <c r="J10" s="4">
        <f t="shared" si="5"/>
        <v>4.5845511482254686E-2</v>
      </c>
      <c r="K10" s="4">
        <f t="shared" si="5"/>
        <v>2.9889279250505663E-2</v>
      </c>
      <c r="L10" s="4">
        <f t="shared" si="5"/>
        <v>-7.1327044837834475E-3</v>
      </c>
      <c r="M10" s="4">
        <f t="shared" si="5"/>
        <v>-5.0678049923215118E-2</v>
      </c>
      <c r="N10" s="4">
        <f t="shared" si="5"/>
        <v>3.2024566790962883E-2</v>
      </c>
      <c r="O10" s="4">
        <f t="shared" si="5"/>
        <v>1.6524973432518575E-2</v>
      </c>
      <c r="P10" s="4">
        <f t="shared" si="5"/>
        <v>4.1843081908943702E-2</v>
      </c>
      <c r="Q10" s="4">
        <f t="shared" si="5"/>
        <v>1.6054988335048037E-3</v>
      </c>
      <c r="R10" s="4">
        <f t="shared" si="5"/>
        <v>-0.12758283868059206</v>
      </c>
      <c r="S10" s="4">
        <f t="shared" si="5"/>
        <v>0.14672867682944335</v>
      </c>
      <c r="T10" s="4">
        <f t="shared" si="5"/>
        <v>-7.2626677348287649E-2</v>
      </c>
      <c r="U10" s="4">
        <f t="shared" si="5"/>
        <v>7.7909456577490932E-2</v>
      </c>
      <c r="V10" s="4">
        <f t="shared" ref="V10:BL10" si="6">(V9/U9)-1</f>
        <v>-2.7573943750156538E-2</v>
      </c>
      <c r="W10" s="4">
        <f t="shared" si="6"/>
        <v>-3.0905532090244048E-3</v>
      </c>
      <c r="X10" s="4">
        <f t="shared" si="6"/>
        <v>8.6028727911542369E-3</v>
      </c>
      <c r="Y10" s="4">
        <f t="shared" si="6"/>
        <v>-2.0901103967623791E-2</v>
      </c>
      <c r="Z10" s="4">
        <f t="shared" si="6"/>
        <v>-3.4139960758665766E-2</v>
      </c>
      <c r="AA10" s="4">
        <f t="shared" si="6"/>
        <v>1.3678223185265459E-2</v>
      </c>
      <c r="AB10" s="4">
        <f t="shared" si="6"/>
        <v>1.739478957915841E-2</v>
      </c>
      <c r="AC10" s="4">
        <f t="shared" si="6"/>
        <v>-2.5291522218720441E-2</v>
      </c>
      <c r="AD10" s="4">
        <f t="shared" si="6"/>
        <v>-8.07803195645731E-2</v>
      </c>
      <c r="AE10" s="4">
        <f t="shared" si="6"/>
        <v>0.16438516781474433</v>
      </c>
      <c r="AF10" s="4">
        <f t="shared" si="6"/>
        <v>-7.8292173300103185E-2</v>
      </c>
      <c r="AG10" s="4">
        <f t="shared" si="6"/>
        <v>0.11097151285062679</v>
      </c>
      <c r="AH10" s="4">
        <f t="shared" si="6"/>
        <v>-8.9881010915527582E-2</v>
      </c>
      <c r="AI10" s="4">
        <f t="shared" si="6"/>
        <v>-1.331712587790379E-2</v>
      </c>
      <c r="AJ10" s="4">
        <f t="shared" si="6"/>
        <v>1.9492430257070037E-2</v>
      </c>
      <c r="AK10" s="4">
        <f t="shared" si="6"/>
        <v>-3.8132065844947549E-2</v>
      </c>
      <c r="AL10" s="4">
        <f t="shared" si="6"/>
        <v>3.408805382618163E-2</v>
      </c>
      <c r="AM10" s="4">
        <f t="shared" si="6"/>
        <v>-9.476241900647997E-3</v>
      </c>
      <c r="AN10" s="4">
        <f t="shared" si="6"/>
        <v>-1.4772820191337965E-2</v>
      </c>
      <c r="AO10" s="4">
        <f t="shared" si="6"/>
        <v>5.7072509475198485E-2</v>
      </c>
      <c r="AP10" s="4">
        <f t="shared" si="6"/>
        <v>-0.10431824129808953</v>
      </c>
      <c r="AQ10" s="4">
        <f t="shared" si="6"/>
        <v>0.1050140252454419</v>
      </c>
      <c r="AR10" s="4">
        <f t="shared" si="6"/>
        <v>7.2716695753345384E-3</v>
      </c>
      <c r="AS10" s="4">
        <f t="shared" si="6"/>
        <v>6.4841309426928451E-3</v>
      </c>
      <c r="AT10" s="4">
        <f t="shared" si="6"/>
        <v>-2.9760041731872744E-2</v>
      </c>
      <c r="AU10" s="4">
        <f t="shared" si="6"/>
        <v>8.7099115567622842E-2</v>
      </c>
      <c r="AV10" s="4">
        <f t="shared" si="6"/>
        <v>-2.5989762358119672E-2</v>
      </c>
      <c r="AW10" s="4">
        <f t="shared" si="6"/>
        <v>-4.6968619884228735E-2</v>
      </c>
      <c r="AX10" s="4">
        <f t="shared" si="6"/>
        <v>1.5424369971761998E-2</v>
      </c>
      <c r="AY10" s="4">
        <f t="shared" si="6"/>
        <v>-3.6466668415667591E-2</v>
      </c>
      <c r="AZ10" s="4">
        <f t="shared" si="6"/>
        <v>5.0780080050099485E-2</v>
      </c>
      <c r="BA10" s="4">
        <f t="shared" si="6"/>
        <v>5.3923092868988443E-2</v>
      </c>
      <c r="BB10" s="4">
        <f t="shared" si="6"/>
        <v>-8.1897081602045563E-2</v>
      </c>
      <c r="BC10" s="4">
        <f t="shared" si="6"/>
        <v>0.10430614321675336</v>
      </c>
      <c r="BD10" s="4">
        <f t="shared" si="6"/>
        <v>-2.3862065620680495E-2</v>
      </c>
      <c r="BE10" s="4">
        <f t="shared" si="6"/>
        <v>3.1227486150100514E-2</v>
      </c>
      <c r="BF10" s="4">
        <f t="shared" si="6"/>
        <v>-5.603469043603948E-2</v>
      </c>
      <c r="BG10" s="4">
        <f t="shared" si="6"/>
        <v>9.4426296447529534E-3</v>
      </c>
      <c r="BH10" s="4">
        <f t="shared" si="6"/>
        <v>-2.3360469231936132E-2</v>
      </c>
      <c r="BI10" s="4">
        <f t="shared" si="6"/>
        <v>-7.7142117525239584E-3</v>
      </c>
      <c r="BJ10" s="20">
        <f t="shared" si="6"/>
        <v>2.9896692058854146E-2</v>
      </c>
      <c r="BK10" s="4">
        <f t="shared" si="6"/>
        <v>-9.7193373524494642E-2</v>
      </c>
      <c r="BL10" s="4">
        <f t="shared" si="6"/>
        <v>9.0822367498106127E-2</v>
      </c>
      <c r="BM10" s="4">
        <f>(BM9/BL9)-1</f>
        <v>-3.1174443129790674E-2</v>
      </c>
      <c r="BN10" s="4">
        <f>(BN9/BM9)-1</f>
        <v>-0.10874528752721291</v>
      </c>
      <c r="BO10" s="4">
        <f>(BO9/BN9)-1</f>
        <v>0.12323503127792668</v>
      </c>
    </row>
    <row r="11" spans="2:67" ht="10.199999999999999" x14ac:dyDescent="0.2">
      <c r="B11" s="10"/>
      <c r="BM11" s="22"/>
    </row>
    <row r="12" spans="2:67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  <c r="BJ12" s="19">
        <v>81628</v>
      </c>
      <c r="BK12" s="3">
        <v>71844</v>
      </c>
      <c r="BL12" s="3">
        <v>81595</v>
      </c>
      <c r="BM12" s="3">
        <v>75488</v>
      </c>
      <c r="BN12" s="3">
        <v>68741</v>
      </c>
      <c r="BO12" s="3">
        <v>76459</v>
      </c>
    </row>
    <row r="13" spans="2:67" ht="10.199999999999999" x14ac:dyDescent="0.2">
      <c r="B13" s="25" t="s">
        <v>58</v>
      </c>
      <c r="C13" s="26"/>
      <c r="D13" s="4" t="e">
        <f>(D12/#REF!)-1</f>
        <v>#REF!</v>
      </c>
      <c r="E13" s="4">
        <f>(E12/D12)-1</f>
        <v>-4.9258214461106231E-2</v>
      </c>
      <c r="F13" s="4">
        <f t="shared" ref="F13:U13" si="7">(F12/E12)-1</f>
        <v>-6.1804771400427616E-2</v>
      </c>
      <c r="G13" s="4">
        <f t="shared" si="7"/>
        <v>0.10579890142251691</v>
      </c>
      <c r="H13" s="4">
        <f t="shared" si="7"/>
        <v>-7.9732295864017422E-2</v>
      </c>
      <c r="I13" s="4">
        <f t="shared" si="7"/>
        <v>3.7293339037217876E-2</v>
      </c>
      <c r="J13" s="4">
        <f t="shared" si="7"/>
        <v>2.9572305378326558E-2</v>
      </c>
      <c r="K13" s="4">
        <f t="shared" si="7"/>
        <v>1.3195098963242113E-2</v>
      </c>
      <c r="L13" s="4">
        <f t="shared" si="7"/>
        <v>-1.3186046511627914E-2</v>
      </c>
      <c r="M13" s="4">
        <f t="shared" si="7"/>
        <v>-3.6021492706148517E-2</v>
      </c>
      <c r="N13" s="4">
        <f t="shared" si="7"/>
        <v>-5.3135963035851774E-2</v>
      </c>
      <c r="O13" s="4">
        <f t="shared" si="7"/>
        <v>2.8659213549869555E-2</v>
      </c>
      <c r="P13" s="4">
        <f t="shared" si="7"/>
        <v>4.6886373334002585E-2</v>
      </c>
      <c r="Q13" s="4">
        <f t="shared" si="7"/>
        <v>-4.7160085353281089E-2</v>
      </c>
      <c r="R13" s="4">
        <f t="shared" si="7"/>
        <v>1.7991042222333942E-3</v>
      </c>
      <c r="S13" s="4">
        <f t="shared" si="7"/>
        <v>2.8219071420498176E-2</v>
      </c>
      <c r="T13" s="4">
        <f t="shared" si="7"/>
        <v>-5.4315167208149107E-2</v>
      </c>
      <c r="U13" s="4">
        <f t="shared" si="7"/>
        <v>8.2141888488511672E-2</v>
      </c>
      <c r="V13" s="4">
        <f t="shared" ref="V13:BL13" si="8">(V12/U12)-1</f>
        <v>-3.3143566424385651E-2</v>
      </c>
      <c r="W13" s="4">
        <f t="shared" si="8"/>
        <v>1.320824589556846E-3</v>
      </c>
      <c r="X13" s="4">
        <f t="shared" si="8"/>
        <v>4.291332273136339E-2</v>
      </c>
      <c r="Y13" s="4">
        <f t="shared" si="8"/>
        <v>-3.97645334405069E-2</v>
      </c>
      <c r="Z13" s="4">
        <f t="shared" si="8"/>
        <v>-4.3614742595464939E-2</v>
      </c>
      <c r="AA13" s="4">
        <f t="shared" si="8"/>
        <v>-1.8226049349345463E-2</v>
      </c>
      <c r="AB13" s="4">
        <f t="shared" si="8"/>
        <v>-7.2107505735818922E-4</v>
      </c>
      <c r="AC13" s="4">
        <f t="shared" si="8"/>
        <v>-1.4799265284702212E-2</v>
      </c>
      <c r="AD13" s="4">
        <f t="shared" si="8"/>
        <v>-0.10497789378362543</v>
      </c>
      <c r="AE13" s="4">
        <f t="shared" si="8"/>
        <v>0.11123510244163737</v>
      </c>
      <c r="AF13" s="4">
        <f t="shared" si="8"/>
        <v>-9.3793934525005063E-2</v>
      </c>
      <c r="AG13" s="4">
        <f t="shared" si="8"/>
        <v>0.14723699763593379</v>
      </c>
      <c r="AH13" s="4">
        <f t="shared" si="8"/>
        <v>2.7818919441044976E-3</v>
      </c>
      <c r="AI13" s="4">
        <f t="shared" si="8"/>
        <v>-6.8891999845879237E-2</v>
      </c>
      <c r="AJ13" s="4">
        <f t="shared" si="8"/>
        <v>3.6691173427865209E-3</v>
      </c>
      <c r="AK13" s="4">
        <f t="shared" si="8"/>
        <v>-0.1747454063191457</v>
      </c>
      <c r="AL13" s="4">
        <f t="shared" si="8"/>
        <v>-5.3623767652544174E-3</v>
      </c>
      <c r="AM13" s="4">
        <f t="shared" si="8"/>
        <v>-1.7094732612262686E-2</v>
      </c>
      <c r="AN13" s="4">
        <f t="shared" si="8"/>
        <v>-7.4099310109871919E-3</v>
      </c>
      <c r="AO13" s="4">
        <f t="shared" si="8"/>
        <v>2.980950746524802E-2</v>
      </c>
      <c r="AP13" s="4">
        <f t="shared" si="8"/>
        <v>-4.0145316379755713E-2</v>
      </c>
      <c r="AQ13" s="4">
        <f t="shared" si="8"/>
        <v>2.5886315497065882E-2</v>
      </c>
      <c r="AR13" s="4">
        <f t="shared" si="8"/>
        <v>6.3971297534227922E-2</v>
      </c>
      <c r="AS13" s="4">
        <f t="shared" si="8"/>
        <v>1.4458636211805542E-2</v>
      </c>
      <c r="AT13" s="4">
        <f t="shared" si="8"/>
        <v>1.0364075386496863E-2</v>
      </c>
      <c r="AU13" s="4">
        <f t="shared" si="8"/>
        <v>3.9044677912444259E-2</v>
      </c>
      <c r="AV13" s="4">
        <f t="shared" si="8"/>
        <v>1.8549772235083362E-2</v>
      </c>
      <c r="AW13" s="4">
        <f t="shared" si="8"/>
        <v>-2.1247268941449016E-2</v>
      </c>
      <c r="AX13" s="4">
        <f t="shared" si="8"/>
        <v>8.1515551027746103E-2</v>
      </c>
      <c r="AY13" s="4">
        <f t="shared" si="8"/>
        <v>-4.6018091398966621E-2</v>
      </c>
      <c r="AZ13" s="4">
        <f t="shared" si="8"/>
        <v>5.2303715858103228E-2</v>
      </c>
      <c r="BA13" s="4">
        <f t="shared" si="8"/>
        <v>7.7605596875905514E-2</v>
      </c>
      <c r="BB13" s="4">
        <f t="shared" si="8"/>
        <v>-0.14243274045048848</v>
      </c>
      <c r="BC13" s="4">
        <f t="shared" si="8"/>
        <v>7.3794236225175558E-2</v>
      </c>
      <c r="BD13" s="4">
        <f t="shared" si="8"/>
        <v>3.1343864723551107E-2</v>
      </c>
      <c r="BE13" s="4">
        <f t="shared" si="8"/>
        <v>8.4701884960763696E-2</v>
      </c>
      <c r="BF13" s="4">
        <f t="shared" si="8"/>
        <v>-3.3077267303102675E-2</v>
      </c>
      <c r="BG13" s="4">
        <f t="shared" si="8"/>
        <v>5.7978839651869896E-2</v>
      </c>
      <c r="BH13" s="4">
        <f t="shared" si="8"/>
        <v>-4.7899680425774971E-2</v>
      </c>
      <c r="BI13" s="4">
        <f t="shared" si="8"/>
        <v>2.3584965860506735E-2</v>
      </c>
      <c r="BJ13" s="20">
        <f t="shared" si="8"/>
        <v>1.7767415183970625E-2</v>
      </c>
      <c r="BK13" s="4">
        <f t="shared" si="8"/>
        <v>-0.11986083206742781</v>
      </c>
      <c r="BL13" s="4">
        <f t="shared" si="8"/>
        <v>0.13572462557764053</v>
      </c>
      <c r="BM13" s="4">
        <f>(BM12/BL12)-1</f>
        <v>-7.4845272381886097E-2</v>
      </c>
      <c r="BN13" s="4">
        <f>(BN12/BM12)-1</f>
        <v>-8.937844425604069E-2</v>
      </c>
      <c r="BO13" s="4">
        <f>(BO12/BN12)-1</f>
        <v>0.11227651619848422</v>
      </c>
    </row>
    <row r="14" spans="2:67" ht="10.199999999999999" x14ac:dyDescent="0.2">
      <c r="B14" s="10"/>
      <c r="BI14" s="16"/>
      <c r="BL14" s="16"/>
      <c r="BM14" s="22"/>
      <c r="BO14" s="16"/>
    </row>
    <row r="15" spans="2:67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  <c r="BJ15" s="19">
        <v>283219</v>
      </c>
      <c r="BK15" s="3">
        <v>270695</v>
      </c>
      <c r="BL15" s="3">
        <v>274679</v>
      </c>
      <c r="BM15" s="3">
        <v>274228</v>
      </c>
      <c r="BN15" s="3">
        <v>253636</v>
      </c>
      <c r="BO15" s="3">
        <v>284226</v>
      </c>
    </row>
    <row r="16" spans="2:67" ht="10.199999999999999" x14ac:dyDescent="0.2">
      <c r="B16" s="25" t="s">
        <v>58</v>
      </c>
      <c r="C16" s="26"/>
      <c r="D16" s="4" t="e">
        <f>(D15/#REF!)-1</f>
        <v>#REF!</v>
      </c>
      <c r="E16" s="4">
        <f>(E15/D15)-1</f>
        <v>4.2085327359739244E-2</v>
      </c>
      <c r="F16" s="4">
        <f t="shared" ref="F16:U16" si="9">(F15/E15)-1</f>
        <v>-0.1108583667503068</v>
      </c>
      <c r="G16" s="4">
        <f t="shared" si="9"/>
        <v>0.13032431624570329</v>
      </c>
      <c r="H16" s="4">
        <f t="shared" si="9"/>
        <v>-2.9011207815137108E-2</v>
      </c>
      <c r="I16" s="4">
        <f t="shared" si="9"/>
        <v>-1.5836143574626926E-2</v>
      </c>
      <c r="J16" s="4">
        <f t="shared" si="9"/>
        <v>1.6184561791900087E-2</v>
      </c>
      <c r="K16" s="4">
        <f t="shared" si="9"/>
        <v>-5.0539636771390284E-2</v>
      </c>
      <c r="L16" s="4">
        <f t="shared" si="9"/>
        <v>-2.3489465803403831E-2</v>
      </c>
      <c r="M16" s="4">
        <f t="shared" si="9"/>
        <v>2.7851206828037878E-2</v>
      </c>
      <c r="N16" s="4">
        <f t="shared" si="9"/>
        <v>1.4838378914457717E-2</v>
      </c>
      <c r="O16" s="4">
        <f t="shared" si="9"/>
        <v>6.2527174475657255E-4</v>
      </c>
      <c r="P16" s="4">
        <f t="shared" si="9"/>
        <v>2.9638396662887034E-2</v>
      </c>
      <c r="Q16" s="4">
        <f t="shared" si="9"/>
        <v>-3.8491527603614073E-2</v>
      </c>
      <c r="R16" s="4">
        <f t="shared" si="9"/>
        <v>-6.6350096768395428E-2</v>
      </c>
      <c r="S16" s="4">
        <f t="shared" si="9"/>
        <v>0.14967451356118877</v>
      </c>
      <c r="T16" s="4">
        <f t="shared" si="9"/>
        <v>-9.1931507969578163E-2</v>
      </c>
      <c r="U16" s="4">
        <f t="shared" si="9"/>
        <v>9.5513375818030655E-2</v>
      </c>
      <c r="V16" s="4">
        <f t="shared" ref="V16:BL16" si="10">(V15/U15)-1</f>
        <v>5.8053504740580575E-3</v>
      </c>
      <c r="W16" s="4">
        <f t="shared" si="10"/>
        <v>2.5605498624176271E-2</v>
      </c>
      <c r="X16" s="4">
        <f t="shared" si="10"/>
        <v>-4.62932042077141E-2</v>
      </c>
      <c r="Y16" s="4">
        <f t="shared" si="10"/>
        <v>2.5410139385716013E-2</v>
      </c>
      <c r="Z16" s="4">
        <f t="shared" si="10"/>
        <v>6.4349270284009163E-2</v>
      </c>
      <c r="AA16" s="4">
        <f t="shared" si="10"/>
        <v>-3.9349438177668561E-2</v>
      </c>
      <c r="AB16" s="4">
        <f t="shared" si="10"/>
        <v>6.0756832249813097E-2</v>
      </c>
      <c r="AC16" s="4">
        <f t="shared" si="10"/>
        <v>1.8472139734241555E-2</v>
      </c>
      <c r="AD16" s="4">
        <f t="shared" si="10"/>
        <v>-0.10829220311594334</v>
      </c>
      <c r="AE16" s="4">
        <f t="shared" si="10"/>
        <v>0.12060448002269153</v>
      </c>
      <c r="AF16" s="4">
        <f t="shared" si="10"/>
        <v>-6.4274464584534452E-2</v>
      </c>
      <c r="AG16" s="4">
        <f t="shared" si="10"/>
        <v>-1.6936607944576521E-2</v>
      </c>
      <c r="AH16" s="4">
        <f t="shared" si="10"/>
        <v>-3.6421170904338052E-2</v>
      </c>
      <c r="AI16" s="4">
        <f t="shared" si="10"/>
        <v>-4.7217517877611193E-2</v>
      </c>
      <c r="AJ16" s="4">
        <f t="shared" si="10"/>
        <v>3.9575233321955228E-2</v>
      </c>
      <c r="AK16" s="4">
        <f t="shared" si="10"/>
        <v>7.1428285408816627E-2</v>
      </c>
      <c r="AL16" s="4">
        <f t="shared" si="10"/>
        <v>-7.40401613029813E-2</v>
      </c>
      <c r="AM16" s="4">
        <f t="shared" si="10"/>
        <v>-8.4880529544720695E-2</v>
      </c>
      <c r="AN16" s="4">
        <f t="shared" si="10"/>
        <v>7.9570414148987689E-2</v>
      </c>
      <c r="AO16" s="4">
        <f t="shared" si="10"/>
        <v>-5.483492734024864E-2</v>
      </c>
      <c r="AP16" s="4">
        <f t="shared" si="10"/>
        <v>-5.6926980449450992E-3</v>
      </c>
      <c r="AQ16" s="4">
        <f t="shared" si="10"/>
        <v>0.12025718160951526</v>
      </c>
      <c r="AR16" s="4">
        <f t="shared" si="10"/>
        <v>-4.0835095752730921E-2</v>
      </c>
      <c r="AS16" s="4">
        <f t="shared" si="10"/>
        <v>-1.2408363406858358E-2</v>
      </c>
      <c r="AT16" s="4">
        <f t="shared" si="10"/>
        <v>8.0473566702853327E-2</v>
      </c>
      <c r="AU16" s="4">
        <f t="shared" si="10"/>
        <v>-7.2576578489397137E-2</v>
      </c>
      <c r="AV16" s="4">
        <f t="shared" si="10"/>
        <v>3.9937532450011748E-2</v>
      </c>
      <c r="AW16" s="4">
        <f t="shared" si="10"/>
        <v>7.4220838443878279E-2</v>
      </c>
      <c r="AX16" s="4">
        <f t="shared" si="10"/>
        <v>-3.6123634979652763E-2</v>
      </c>
      <c r="AY16" s="4">
        <f t="shared" si="10"/>
        <v>-1.9427833779448345E-2</v>
      </c>
      <c r="AZ16" s="4">
        <f t="shared" si="10"/>
        <v>2.42848513946754E-2</v>
      </c>
      <c r="BA16" s="4">
        <f t="shared" si="10"/>
        <v>-5.3473954789445832E-2</v>
      </c>
      <c r="BB16" s="4">
        <f t="shared" si="10"/>
        <v>-4.0404322787287228E-2</v>
      </c>
      <c r="BC16" s="4">
        <f t="shared" si="10"/>
        <v>0.16129716951684925</v>
      </c>
      <c r="BD16" s="4">
        <f t="shared" si="10"/>
        <v>-0.13728842108281103</v>
      </c>
      <c r="BE16" s="4">
        <f t="shared" si="10"/>
        <v>0.12378024717000735</v>
      </c>
      <c r="BF16" s="4">
        <f t="shared" si="10"/>
        <v>1.5629043109248064E-2</v>
      </c>
      <c r="BG16" s="4">
        <f t="shared" si="10"/>
        <v>-5.4911737943585059E-2</v>
      </c>
      <c r="BH16" s="4">
        <f t="shared" si="10"/>
        <v>5.657332773633561E-3</v>
      </c>
      <c r="BI16" s="4">
        <f t="shared" si="10"/>
        <v>7.8753274206148527E-2</v>
      </c>
      <c r="BJ16" s="20">
        <f t="shared" si="10"/>
        <v>5.4029684377185916E-3</v>
      </c>
      <c r="BK16" s="4">
        <f t="shared" si="10"/>
        <v>-4.4220197091296876E-2</v>
      </c>
      <c r="BL16" s="4">
        <f t="shared" si="10"/>
        <v>1.4717671179740988E-2</v>
      </c>
      <c r="BM16" s="4">
        <f>(BM15/BL15)-1</f>
        <v>-1.641916564426138E-3</v>
      </c>
      <c r="BN16" s="4">
        <f>(BN15/BM15)-1</f>
        <v>-7.5090800355908205E-2</v>
      </c>
      <c r="BO16" s="4">
        <f>(BO15/BN15)-1</f>
        <v>0.1206059076787207</v>
      </c>
    </row>
    <row r="17" spans="2:67" ht="10.199999999999999" x14ac:dyDescent="0.2">
      <c r="B17" s="10"/>
      <c r="BI17" s="16"/>
      <c r="BL17" s="16"/>
      <c r="BM17" s="22"/>
      <c r="BO17" s="16"/>
    </row>
    <row r="18" spans="2:67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  <c r="BJ18" s="19">
        <v>2123</v>
      </c>
      <c r="BK18" s="3">
        <v>1993</v>
      </c>
      <c r="BL18" s="3">
        <v>1957</v>
      </c>
      <c r="BM18" s="3">
        <v>1700</v>
      </c>
      <c r="BN18" s="3">
        <v>1897</v>
      </c>
      <c r="BO18" s="3">
        <v>1841</v>
      </c>
    </row>
    <row r="19" spans="2:67" ht="10.199999999999999" x14ac:dyDescent="0.2">
      <c r="B19" s="25" t="s">
        <v>58</v>
      </c>
      <c r="C19" s="26"/>
      <c r="D19" s="4" t="e">
        <f>(D18/#REF!)-1</f>
        <v>#REF!</v>
      </c>
      <c r="E19" s="4">
        <f>(E18/D18)-1</f>
        <v>-9.1128254580520762E-2</v>
      </c>
      <c r="F19" s="4">
        <f t="shared" ref="F19:U19" si="11">(F18/E18)-1</f>
        <v>-6.5782493368700234E-2</v>
      </c>
      <c r="G19" s="4">
        <f t="shared" si="11"/>
        <v>1.5900056785917105E-2</v>
      </c>
      <c r="H19" s="4">
        <f t="shared" si="11"/>
        <v>-6.6517607602012307E-2</v>
      </c>
      <c r="I19" s="4">
        <f t="shared" si="11"/>
        <v>0.15389221556886223</v>
      </c>
      <c r="J19" s="4">
        <f t="shared" si="11"/>
        <v>7.1094966268811621E-2</v>
      </c>
      <c r="K19" s="4">
        <f t="shared" si="11"/>
        <v>-8.0910852713178327E-2</v>
      </c>
      <c r="L19" s="4">
        <f t="shared" si="11"/>
        <v>-3.795466526093827E-2</v>
      </c>
      <c r="M19" s="4">
        <f t="shared" si="11"/>
        <v>0.10465753424657542</v>
      </c>
      <c r="N19" s="4">
        <f t="shared" si="11"/>
        <v>-5.4563492063492092E-2</v>
      </c>
      <c r="O19" s="4">
        <f t="shared" si="11"/>
        <v>-5.403987408184685E-2</v>
      </c>
      <c r="P19" s="4">
        <f t="shared" si="11"/>
        <v>0.15585135884636725</v>
      </c>
      <c r="Q19" s="4">
        <f t="shared" si="11"/>
        <v>-0.17562380038387715</v>
      </c>
      <c r="R19" s="4">
        <f t="shared" si="11"/>
        <v>-8.1490104772992122E-3</v>
      </c>
      <c r="S19" s="4">
        <f t="shared" si="11"/>
        <v>8.8028169014084501E-2</v>
      </c>
      <c r="T19" s="4">
        <f t="shared" si="11"/>
        <v>-4.8543689320388328E-3</v>
      </c>
      <c r="U19" s="4">
        <f t="shared" si="11"/>
        <v>5.420054200542257E-4</v>
      </c>
      <c r="V19" s="4">
        <f t="shared" ref="V19:BL19" si="12">(V18/U18)-1</f>
        <v>5.8504875406283796E-2</v>
      </c>
      <c r="W19" s="4">
        <f t="shared" si="12"/>
        <v>3.0706243602866001E-2</v>
      </c>
      <c r="X19" s="4">
        <f t="shared" si="12"/>
        <v>-0.12115193644488575</v>
      </c>
      <c r="Y19" s="4">
        <f t="shared" si="12"/>
        <v>0.38135593220338992</v>
      </c>
      <c r="Z19" s="4">
        <f t="shared" si="12"/>
        <v>-0.2155419222903886</v>
      </c>
      <c r="AA19" s="4">
        <f t="shared" si="12"/>
        <v>9.3847758081335719E-3</v>
      </c>
      <c r="AB19" s="4">
        <f t="shared" si="12"/>
        <v>0.17923553719008267</v>
      </c>
      <c r="AC19" s="4">
        <f t="shared" si="12"/>
        <v>-0.15549715286903198</v>
      </c>
      <c r="AD19" s="4">
        <f t="shared" si="12"/>
        <v>-0.1431535269709544</v>
      </c>
      <c r="AE19" s="4">
        <f t="shared" si="12"/>
        <v>0.18644067796610164</v>
      </c>
      <c r="AF19" s="4">
        <f t="shared" si="12"/>
        <v>-6.5306122448979598E-2</v>
      </c>
      <c r="AG19" s="4">
        <f t="shared" si="12"/>
        <v>0.13318777292576423</v>
      </c>
      <c r="AH19" s="4">
        <f t="shared" si="12"/>
        <v>7.3217726396917149E-2</v>
      </c>
      <c r="AI19" s="4">
        <f t="shared" si="12"/>
        <v>-0.10053859964093359</v>
      </c>
      <c r="AJ19" s="4">
        <f t="shared" si="12"/>
        <v>-0.13672654690618757</v>
      </c>
      <c r="AK19" s="4">
        <f t="shared" si="12"/>
        <v>0.26473988439306351</v>
      </c>
      <c r="AL19" s="4">
        <f t="shared" si="12"/>
        <v>-4.8446069469835429E-2</v>
      </c>
      <c r="AM19" s="4">
        <f t="shared" si="12"/>
        <v>-0.17579250720461093</v>
      </c>
      <c r="AN19" s="4">
        <f t="shared" si="12"/>
        <v>0.29020979020979021</v>
      </c>
      <c r="AO19" s="4">
        <f t="shared" si="12"/>
        <v>-0.29358626919602526</v>
      </c>
      <c r="AP19" s="4">
        <f t="shared" si="12"/>
        <v>0.18158567774936052</v>
      </c>
      <c r="AQ19" s="4">
        <f t="shared" si="12"/>
        <v>9.4696969696969724E-2</v>
      </c>
      <c r="AR19" s="4">
        <f t="shared" si="12"/>
        <v>-6.2283737024221408E-2</v>
      </c>
      <c r="AS19" s="4">
        <f t="shared" si="12"/>
        <v>4.6389035318924687E-2</v>
      </c>
      <c r="AT19" s="4">
        <f t="shared" si="12"/>
        <v>0.2070528967254408</v>
      </c>
      <c r="AU19" s="4">
        <f t="shared" si="12"/>
        <v>-0.253338898163606</v>
      </c>
      <c r="AV19" s="4">
        <f t="shared" si="12"/>
        <v>8.3286752375628881E-2</v>
      </c>
      <c r="AW19" s="4">
        <f t="shared" si="12"/>
        <v>-3.0443756449948456E-2</v>
      </c>
      <c r="AX19" s="4">
        <f t="shared" si="12"/>
        <v>0.13730707823310273</v>
      </c>
      <c r="AY19" s="4">
        <f t="shared" si="12"/>
        <v>-3.3224145999064092E-2</v>
      </c>
      <c r="AZ19" s="4">
        <f t="shared" si="12"/>
        <v>-0.16456921587608908</v>
      </c>
      <c r="BA19" s="4">
        <f t="shared" si="12"/>
        <v>0.20393974507531865</v>
      </c>
      <c r="BB19" s="4">
        <f t="shared" si="12"/>
        <v>-0.27574590952839273</v>
      </c>
      <c r="BC19" s="4">
        <f t="shared" si="12"/>
        <v>0.19202657807308965</v>
      </c>
      <c r="BD19" s="4">
        <f t="shared" si="12"/>
        <v>-0.10312151616499443</v>
      </c>
      <c r="BE19" s="4">
        <f t="shared" si="12"/>
        <v>0.26848974518334368</v>
      </c>
      <c r="BF19" s="4">
        <f t="shared" si="12"/>
        <v>-6.8593826555609638E-3</v>
      </c>
      <c r="BG19" s="4">
        <f t="shared" si="12"/>
        <v>-2.1706956092747864E-2</v>
      </c>
      <c r="BH19" s="4">
        <f t="shared" si="12"/>
        <v>-1.4120020171457415E-2</v>
      </c>
      <c r="BI19" s="4">
        <f t="shared" si="12"/>
        <v>9.0537084398977008E-2</v>
      </c>
      <c r="BJ19" s="20">
        <f t="shared" si="12"/>
        <v>-4.2213883677297837E-3</v>
      </c>
      <c r="BK19" s="4">
        <f t="shared" si="12"/>
        <v>-6.1234102684879832E-2</v>
      </c>
      <c r="BL19" s="4">
        <f t="shared" si="12"/>
        <v>-1.8063221274460584E-2</v>
      </c>
      <c r="BM19" s="4">
        <f>(BM18/BL18)-1</f>
        <v>-0.13132345426673475</v>
      </c>
      <c r="BN19" s="4">
        <f>(BN18/BM18)-1</f>
        <v>0.11588235294117655</v>
      </c>
      <c r="BO19" s="4">
        <f>(BO18/BN18)-1</f>
        <v>-2.9520295202952074E-2</v>
      </c>
    </row>
    <row r="20" spans="2:67" ht="10.199999999999999" x14ac:dyDescent="0.2">
      <c r="B20" s="10"/>
      <c r="BM20" s="22"/>
    </row>
    <row r="21" spans="2:67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  <c r="BJ21" s="19">
        <v>292</v>
      </c>
      <c r="BK21" s="3">
        <v>310</v>
      </c>
      <c r="BL21" s="3">
        <v>218</v>
      </c>
      <c r="BM21" s="3">
        <v>275</v>
      </c>
      <c r="BN21" s="3">
        <v>337</v>
      </c>
      <c r="BO21" s="3">
        <v>296</v>
      </c>
    </row>
    <row r="22" spans="2:67" ht="10.199999999999999" x14ac:dyDescent="0.2">
      <c r="B22" s="25" t="s">
        <v>58</v>
      </c>
      <c r="C22" s="26"/>
      <c r="D22" s="4" t="e">
        <f>(D21/#REF!)-1</f>
        <v>#REF!</v>
      </c>
      <c r="E22" s="4">
        <f>(E21/D21)-1</f>
        <v>-0.22297297297297303</v>
      </c>
      <c r="F22" s="4">
        <f t="shared" ref="F22:U22" si="13">(F21/E21)-1</f>
        <v>0.11304347826086958</v>
      </c>
      <c r="G22" s="4">
        <f t="shared" si="13"/>
        <v>-0.578125</v>
      </c>
      <c r="H22" s="4">
        <f t="shared" si="13"/>
        <v>0.57407407407407418</v>
      </c>
      <c r="I22" s="4">
        <f t="shared" si="13"/>
        <v>-0.12941176470588234</v>
      </c>
      <c r="J22" s="4">
        <f t="shared" si="13"/>
        <v>0.32432432432432434</v>
      </c>
      <c r="K22" s="4">
        <f t="shared" si="13"/>
        <v>-5.1020408163265252E-2</v>
      </c>
      <c r="L22" s="4">
        <f t="shared" si="13"/>
        <v>6.4516129032258007E-2</v>
      </c>
      <c r="M22" s="4">
        <f t="shared" si="13"/>
        <v>-5.0505050505050497E-2</v>
      </c>
      <c r="N22" s="4">
        <f t="shared" si="13"/>
        <v>-0.11702127659574468</v>
      </c>
      <c r="O22" s="4">
        <f t="shared" si="13"/>
        <v>0.2168674698795181</v>
      </c>
      <c r="P22" s="4">
        <f t="shared" si="13"/>
        <v>-0.2277227722772277</v>
      </c>
      <c r="Q22" s="4">
        <f t="shared" si="13"/>
        <v>3.8461538461538547E-2</v>
      </c>
      <c r="R22" s="4">
        <f t="shared" si="13"/>
        <v>-0.27160493827160492</v>
      </c>
      <c r="S22" s="4">
        <f t="shared" si="13"/>
        <v>0.76271186440677963</v>
      </c>
      <c r="T22" s="4">
        <f t="shared" si="13"/>
        <v>-0.45192307692307687</v>
      </c>
      <c r="U22" s="4">
        <f t="shared" si="13"/>
        <v>0.59649122807017552</v>
      </c>
      <c r="V22" s="4">
        <f t="shared" ref="V22:BL22" si="14">(V21/U21)-1</f>
        <v>6.5934065934065922E-2</v>
      </c>
      <c r="W22" s="4">
        <f t="shared" si="14"/>
        <v>-7.2164948453608213E-2</v>
      </c>
      <c r="X22" s="4">
        <f t="shared" si="14"/>
        <v>-0.24444444444444446</v>
      </c>
      <c r="Y22" s="4">
        <f t="shared" si="14"/>
        <v>8.8235294117646967E-2</v>
      </c>
      <c r="Z22" s="4">
        <f t="shared" si="14"/>
        <v>-0.16216216216216217</v>
      </c>
      <c r="AA22" s="4">
        <f t="shared" si="14"/>
        <v>0.33870967741935476</v>
      </c>
      <c r="AB22" s="4">
        <f t="shared" si="14"/>
        <v>0.28915662650602414</v>
      </c>
      <c r="AC22" s="4">
        <f t="shared" si="14"/>
        <v>-0.33644859813084116</v>
      </c>
      <c r="AD22" s="4">
        <f t="shared" si="14"/>
        <v>-0.23943661971830987</v>
      </c>
      <c r="AE22" s="4">
        <f t="shared" si="14"/>
        <v>0.33333333333333326</v>
      </c>
      <c r="AF22" s="4">
        <f t="shared" si="14"/>
        <v>0.125</v>
      </c>
      <c r="AG22" s="4">
        <f t="shared" si="14"/>
        <v>-0.20987654320987659</v>
      </c>
      <c r="AH22" s="4">
        <f t="shared" si="14"/>
        <v>1.265625</v>
      </c>
      <c r="AI22" s="4">
        <f t="shared" si="14"/>
        <v>-0.34482758620689657</v>
      </c>
      <c r="AJ22" s="4">
        <f t="shared" si="14"/>
        <v>0.3789473684210527</v>
      </c>
      <c r="AK22" s="4">
        <f t="shared" si="14"/>
        <v>6.8702290076335881E-2</v>
      </c>
      <c r="AL22" s="4">
        <f t="shared" si="14"/>
        <v>-3.5714285714285698E-2</v>
      </c>
      <c r="AM22" s="4">
        <f t="shared" si="14"/>
        <v>8.8888888888888795E-2</v>
      </c>
      <c r="AN22" s="4">
        <f t="shared" si="14"/>
        <v>-0.26530612244897955</v>
      </c>
      <c r="AO22" s="4">
        <f t="shared" si="14"/>
        <v>0.72222222222222232</v>
      </c>
      <c r="AP22" s="4">
        <f t="shared" si="14"/>
        <v>-8.064516129032262E-2</v>
      </c>
      <c r="AQ22" s="4">
        <f t="shared" si="14"/>
        <v>8.7719298245614086E-2</v>
      </c>
      <c r="AR22" s="4">
        <f t="shared" si="14"/>
        <v>0.23655913978494625</v>
      </c>
      <c r="AS22" s="4">
        <f t="shared" si="14"/>
        <v>-4.3478260869565188E-2</v>
      </c>
      <c r="AT22" s="4">
        <f t="shared" si="14"/>
        <v>0.31363636363636371</v>
      </c>
      <c r="AU22" s="4">
        <f t="shared" si="14"/>
        <v>2.7681660899653959E-2</v>
      </c>
      <c r="AV22" s="4">
        <f t="shared" si="14"/>
        <v>4.7138047138047146E-2</v>
      </c>
      <c r="AW22" s="4">
        <f t="shared" si="14"/>
        <v>-0.19935691318327975</v>
      </c>
      <c r="AX22" s="4">
        <f t="shared" si="14"/>
        <v>0.24096385542168686</v>
      </c>
      <c r="AY22" s="4">
        <f t="shared" si="14"/>
        <v>5.1779935275080957E-2</v>
      </c>
      <c r="AZ22" s="4">
        <f t="shared" si="14"/>
        <v>-0.18769230769230771</v>
      </c>
      <c r="BA22" s="4">
        <f t="shared" si="14"/>
        <v>-0.12878787878787878</v>
      </c>
      <c r="BB22" s="4">
        <f t="shared" si="14"/>
        <v>6.5217391304347894E-2</v>
      </c>
      <c r="BC22" s="4">
        <f t="shared" si="14"/>
        <v>6.1224489795918435E-2</v>
      </c>
      <c r="BD22" s="4">
        <f t="shared" si="14"/>
        <v>2.6923076923076827E-2</v>
      </c>
      <c r="BE22" s="4">
        <f t="shared" si="14"/>
        <v>2.2471910112359605E-2</v>
      </c>
      <c r="BF22" s="4">
        <f t="shared" si="14"/>
        <v>0.16849816849816857</v>
      </c>
      <c r="BG22" s="4">
        <f t="shared" si="14"/>
        <v>-5.9561128526645746E-2</v>
      </c>
      <c r="BH22" s="4">
        <f t="shared" si="14"/>
        <v>-6.6666666666667096E-3</v>
      </c>
      <c r="BI22" s="4">
        <f t="shared" si="14"/>
        <v>0.13758389261744974</v>
      </c>
      <c r="BJ22" s="20">
        <f t="shared" si="14"/>
        <v>-0.13864306784660763</v>
      </c>
      <c r="BK22" s="4">
        <f t="shared" si="14"/>
        <v>6.164383561643838E-2</v>
      </c>
      <c r="BL22" s="4">
        <f t="shared" si="14"/>
        <v>-0.29677419354838708</v>
      </c>
      <c r="BM22" s="4">
        <f>(BM21/BL21)-1</f>
        <v>0.26146788990825698</v>
      </c>
      <c r="BN22" s="4">
        <f>(BN21/BM21)-1</f>
        <v>0.22545454545454535</v>
      </c>
      <c r="BO22" s="4">
        <f>(BO21/BN21)-1</f>
        <v>-0.12166172106824924</v>
      </c>
    </row>
    <row r="23" spans="2:67" ht="10.199999999999999" x14ac:dyDescent="0.2">
      <c r="B23" s="10"/>
      <c r="BI23" s="16"/>
      <c r="BL23" s="16"/>
      <c r="BM23" s="22"/>
      <c r="BO23" s="16"/>
    </row>
    <row r="24" spans="2:67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  <c r="BJ24" s="19">
        <v>1076</v>
      </c>
      <c r="BK24" s="3">
        <v>925</v>
      </c>
      <c r="BL24" s="3">
        <v>1024</v>
      </c>
      <c r="BM24" s="3">
        <v>1123</v>
      </c>
      <c r="BN24" s="3">
        <v>1136</v>
      </c>
      <c r="BO24" s="3">
        <v>1314</v>
      </c>
    </row>
    <row r="25" spans="2:67" ht="10.199999999999999" x14ac:dyDescent="0.2">
      <c r="B25" s="25" t="s">
        <v>58</v>
      </c>
      <c r="C25" s="26"/>
      <c r="D25" s="4" t="e">
        <f>(D24/#REF!)-1</f>
        <v>#REF!</v>
      </c>
      <c r="E25" s="4">
        <f>(E24/D24)-1</f>
        <v>-0.32654792196776927</v>
      </c>
      <c r="F25" s="4">
        <f t="shared" ref="F25:U25" si="15">(F24/E24)-1</f>
        <v>5.2896725440806147E-2</v>
      </c>
      <c r="G25" s="4">
        <f t="shared" si="15"/>
        <v>-2.0334928229665095E-2</v>
      </c>
      <c r="H25" s="4">
        <f t="shared" si="15"/>
        <v>-0.2857142857142857</v>
      </c>
      <c r="I25" s="4">
        <f t="shared" si="15"/>
        <v>0.50940170940170937</v>
      </c>
      <c r="J25" s="4">
        <f t="shared" si="15"/>
        <v>2.7180067950169917E-2</v>
      </c>
      <c r="K25" s="4">
        <f t="shared" si="15"/>
        <v>5.5126791620727644E-2</v>
      </c>
      <c r="L25" s="4">
        <f t="shared" si="15"/>
        <v>-4.2842215256008398E-2</v>
      </c>
      <c r="M25" s="4">
        <f t="shared" si="15"/>
        <v>-1.5283842794759805E-2</v>
      </c>
      <c r="N25" s="4">
        <f t="shared" si="15"/>
        <v>7.9822616407982272E-2</v>
      </c>
      <c r="O25" s="4">
        <f t="shared" si="15"/>
        <v>5.6468172484599677E-2</v>
      </c>
      <c r="P25" s="4">
        <f t="shared" si="15"/>
        <v>-0.10106899902818267</v>
      </c>
      <c r="Q25" s="4">
        <f t="shared" si="15"/>
        <v>0.30810810810810807</v>
      </c>
      <c r="R25" s="4">
        <f t="shared" si="15"/>
        <v>-0.16611570247933882</v>
      </c>
      <c r="S25" s="4">
        <f t="shared" si="15"/>
        <v>2.9732408325073845E-3</v>
      </c>
      <c r="T25" s="4">
        <f t="shared" si="15"/>
        <v>-3.0632411067193721E-2</v>
      </c>
      <c r="U25" s="4">
        <f t="shared" si="15"/>
        <v>0.33843017329255853</v>
      </c>
      <c r="V25" s="4">
        <f t="shared" ref="V25:BL25" si="16">(V24/U24)-1</f>
        <v>-6.0929169840060471E-3</v>
      </c>
      <c r="W25" s="4">
        <f t="shared" si="16"/>
        <v>-0.16628352490421461</v>
      </c>
      <c r="X25" s="4">
        <f t="shared" si="16"/>
        <v>6.8933823529411686E-2</v>
      </c>
      <c r="Y25" s="4">
        <f t="shared" si="16"/>
        <v>2.3215821152192673E-2</v>
      </c>
      <c r="Z25" s="4">
        <f t="shared" si="16"/>
        <v>-0.13529411764705879</v>
      </c>
      <c r="AA25" s="4">
        <f t="shared" si="16"/>
        <v>-0.12342079689018459</v>
      </c>
      <c r="AB25" s="4">
        <f t="shared" si="16"/>
        <v>0.17184035476718407</v>
      </c>
      <c r="AC25" s="4">
        <f t="shared" si="16"/>
        <v>7.8524124881740764E-2</v>
      </c>
      <c r="AD25" s="4">
        <f t="shared" si="16"/>
        <v>-0.237719298245614</v>
      </c>
      <c r="AE25" s="4">
        <f t="shared" si="16"/>
        <v>0.27387802071346368</v>
      </c>
      <c r="AF25" s="4">
        <f t="shared" si="16"/>
        <v>-0.13821138211382111</v>
      </c>
      <c r="AG25" s="4">
        <f t="shared" si="16"/>
        <v>8.7002096436058718E-2</v>
      </c>
      <c r="AH25" s="4">
        <f t="shared" si="16"/>
        <v>0.10993249758919954</v>
      </c>
      <c r="AI25" s="4">
        <f t="shared" si="16"/>
        <v>-0.15117289313640314</v>
      </c>
      <c r="AJ25" s="4">
        <f t="shared" si="16"/>
        <v>-0.13101330603889461</v>
      </c>
      <c r="AK25" s="4">
        <f t="shared" si="16"/>
        <v>5.3003533568904526E-2</v>
      </c>
      <c r="AL25" s="4">
        <f t="shared" si="16"/>
        <v>0.12416107382550345</v>
      </c>
      <c r="AM25" s="4">
        <f t="shared" si="16"/>
        <v>-4.0796019900497527E-2</v>
      </c>
      <c r="AN25" s="4">
        <f t="shared" si="16"/>
        <v>-9.3360995850622408E-2</v>
      </c>
      <c r="AO25" s="4">
        <f t="shared" si="16"/>
        <v>4.3478260869565188E-2</v>
      </c>
      <c r="AP25" s="4">
        <f t="shared" si="16"/>
        <v>1.3157894736842035E-2</v>
      </c>
      <c r="AQ25" s="4">
        <f t="shared" si="16"/>
        <v>-7.9004329004328966E-2</v>
      </c>
      <c r="AR25" s="4">
        <f t="shared" si="16"/>
        <v>0.18213866039952986</v>
      </c>
      <c r="AS25" s="4">
        <f t="shared" si="16"/>
        <v>-9.9403578528827197E-3</v>
      </c>
      <c r="AT25" s="4">
        <f t="shared" si="16"/>
        <v>-0.19076305220883538</v>
      </c>
      <c r="AU25" s="4">
        <f t="shared" si="16"/>
        <v>-2.2332506203473934E-2</v>
      </c>
      <c r="AV25" s="4">
        <f t="shared" si="16"/>
        <v>0.12944162436548234</v>
      </c>
      <c r="AW25" s="4">
        <f t="shared" si="16"/>
        <v>-1.0112359550561778E-2</v>
      </c>
      <c r="AX25" s="4">
        <f t="shared" si="16"/>
        <v>0.2531214528944381</v>
      </c>
      <c r="AY25" s="4">
        <f t="shared" si="16"/>
        <v>-3.9855072463768071E-2</v>
      </c>
      <c r="AZ25" s="4">
        <f t="shared" si="16"/>
        <v>-2.5471698113207597E-2</v>
      </c>
      <c r="BA25" s="4">
        <f t="shared" si="16"/>
        <v>0.15392061955469516</v>
      </c>
      <c r="BB25" s="4">
        <f t="shared" si="16"/>
        <v>-0.11157718120805371</v>
      </c>
      <c r="BC25" s="4">
        <f t="shared" si="16"/>
        <v>-5.9490084985835745E-2</v>
      </c>
      <c r="BD25" s="4">
        <f t="shared" si="16"/>
        <v>-0.27108433734939763</v>
      </c>
      <c r="BE25" s="4">
        <f t="shared" si="16"/>
        <v>0.46005509641873288</v>
      </c>
      <c r="BF25" s="4">
        <f t="shared" si="16"/>
        <v>-6.1320754716981174E-2</v>
      </c>
      <c r="BG25" s="4">
        <f t="shared" si="16"/>
        <v>-1.6080402010050232E-2</v>
      </c>
      <c r="BH25" s="4">
        <f t="shared" si="16"/>
        <v>-6.6394279877425966E-2</v>
      </c>
      <c r="BI25" s="4">
        <f t="shared" si="16"/>
        <v>-5.4704595185995908E-3</v>
      </c>
      <c r="BJ25" s="20">
        <f t="shared" si="16"/>
        <v>0.18371837183718376</v>
      </c>
      <c r="BK25" s="4">
        <f t="shared" si="16"/>
        <v>-0.14033457249070636</v>
      </c>
      <c r="BL25" s="4">
        <f t="shared" si="16"/>
        <v>0.10702702702702704</v>
      </c>
      <c r="BM25" s="4">
        <f>(BM24/BL24)-1</f>
        <v>9.66796875E-2</v>
      </c>
      <c r="BN25" s="4">
        <f>(BN24/BM24)-1</f>
        <v>1.1576135351736516E-2</v>
      </c>
      <c r="BO25" s="4">
        <f>(BO24/BN24)-1</f>
        <v>0.15669014084507049</v>
      </c>
    </row>
    <row r="26" spans="2:67" ht="10.199999999999999" x14ac:dyDescent="0.2">
      <c r="B26" s="10"/>
      <c r="BM26" s="22"/>
    </row>
    <row r="27" spans="2:67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  <c r="BJ27" s="3">
        <v>9969</v>
      </c>
      <c r="BK27" s="3">
        <v>10721</v>
      </c>
      <c r="BL27" s="3">
        <v>9525</v>
      </c>
      <c r="BM27" s="3">
        <v>7575</v>
      </c>
      <c r="BN27" s="3">
        <v>8312</v>
      </c>
      <c r="BO27" s="3">
        <v>10651</v>
      </c>
    </row>
    <row r="28" spans="2:67" ht="10.199999999999999" x14ac:dyDescent="0.2">
      <c r="B28" s="25" t="s">
        <v>58</v>
      </c>
      <c r="C28" s="26"/>
      <c r="D28" s="4" t="e">
        <f>(D27/#REF!)-1</f>
        <v>#REF!</v>
      </c>
      <c r="E28" s="4">
        <f>(E27/D27)-1</f>
        <v>-9.2634895628200042E-2</v>
      </c>
      <c r="F28" s="4">
        <f t="shared" ref="F28:U28" si="17">(F27/E27)-1</f>
        <v>-8.0128483375292991E-2</v>
      </c>
      <c r="G28" s="4">
        <f t="shared" si="17"/>
        <v>0.26963004907512267</v>
      </c>
      <c r="H28" s="4">
        <f t="shared" si="17"/>
        <v>-5.2033003790975529E-3</v>
      </c>
      <c r="I28" s="4">
        <f t="shared" si="17"/>
        <v>0.27026825076589711</v>
      </c>
      <c r="J28" s="4">
        <f t="shared" si="17"/>
        <v>5.5764705882352938E-2</v>
      </c>
      <c r="K28" s="4">
        <f t="shared" si="17"/>
        <v>-0.20130376643637171</v>
      </c>
      <c r="L28" s="4">
        <f t="shared" si="17"/>
        <v>6.6550401116149294E-2</v>
      </c>
      <c r="M28" s="4">
        <f t="shared" si="17"/>
        <v>0.16672117208450521</v>
      </c>
      <c r="N28" s="4">
        <f t="shared" si="17"/>
        <v>-0.12372463280636847</v>
      </c>
      <c r="O28" s="4">
        <f t="shared" si="17"/>
        <v>-0.11227688567590044</v>
      </c>
      <c r="P28" s="4">
        <f t="shared" si="17"/>
        <v>-0.18009512827904295</v>
      </c>
      <c r="Q28" s="4">
        <f t="shared" si="17"/>
        <v>-2.4611057396501712E-2</v>
      </c>
      <c r="R28" s="4">
        <f t="shared" si="17"/>
        <v>-8.5338379742272652E-2</v>
      </c>
      <c r="S28" s="4">
        <f t="shared" si="17"/>
        <v>0.16463054187192117</v>
      </c>
      <c r="T28" s="4">
        <f t="shared" si="17"/>
        <v>-0.11081972760341763</v>
      </c>
      <c r="U28" s="4">
        <f t="shared" si="17"/>
        <v>0.42469793549614687</v>
      </c>
      <c r="V28" s="4">
        <f t="shared" ref="V28:BL28" si="18">(V27/U27)-1</f>
        <v>5.0951585976627634E-2</v>
      </c>
      <c r="W28" s="4">
        <f t="shared" si="18"/>
        <v>-2.0015249714067873E-2</v>
      </c>
      <c r="X28" s="4">
        <f t="shared" si="18"/>
        <v>-7.1970433767749475E-2</v>
      </c>
      <c r="Y28" s="4">
        <f t="shared" si="18"/>
        <v>0.21469992314678965</v>
      </c>
      <c r="Z28" s="4">
        <f t="shared" si="18"/>
        <v>-9.8700103531577099E-2</v>
      </c>
      <c r="AA28" s="4">
        <f t="shared" si="18"/>
        <v>-6.5666879387364374E-2</v>
      </c>
      <c r="AB28" s="4">
        <f t="shared" si="18"/>
        <v>-0.18823850829861344</v>
      </c>
      <c r="AC28" s="4">
        <f t="shared" si="18"/>
        <v>1.7921750105174494E-2</v>
      </c>
      <c r="AD28" s="4">
        <f t="shared" si="18"/>
        <v>2.1987105306662258E-2</v>
      </c>
      <c r="AE28" s="4">
        <f t="shared" si="18"/>
        <v>6.3086379812358429E-2</v>
      </c>
      <c r="AF28" s="4">
        <f t="shared" si="18"/>
        <v>0.16060559951308573</v>
      </c>
      <c r="AG28" s="4">
        <f t="shared" si="18"/>
        <v>-4.7066535562110823E-2</v>
      </c>
      <c r="AH28" s="4">
        <f t="shared" si="18"/>
        <v>2.2700694778841068E-3</v>
      </c>
      <c r="AI28" s="4">
        <f t="shared" si="18"/>
        <v>-0.14420041180507892</v>
      </c>
      <c r="AJ28" s="4">
        <f t="shared" si="18"/>
        <v>1.6360574224075775E-2</v>
      </c>
      <c r="AK28" s="4">
        <f t="shared" si="18"/>
        <v>-2.0042610273810491E-2</v>
      </c>
      <c r="AL28" s="4">
        <f t="shared" si="18"/>
        <v>6.4417424913438825E-3</v>
      </c>
      <c r="AM28" s="4">
        <f t="shared" si="18"/>
        <v>-6.0564845187614957E-2</v>
      </c>
      <c r="AN28" s="4">
        <f t="shared" si="18"/>
        <v>-0.14103219213081242</v>
      </c>
      <c r="AO28" s="4">
        <f t="shared" si="18"/>
        <v>-7.8524687685901262E-2</v>
      </c>
      <c r="AP28" s="4">
        <f t="shared" si="18"/>
        <v>0.16763503335485264</v>
      </c>
      <c r="AQ28" s="4">
        <f t="shared" si="18"/>
        <v>7.2797640987836365E-2</v>
      </c>
      <c r="AR28" s="4">
        <f t="shared" si="18"/>
        <v>0.11020443222813947</v>
      </c>
      <c r="AS28" s="4">
        <f t="shared" si="18"/>
        <v>2.5996131528046362E-2</v>
      </c>
      <c r="AT28" s="4">
        <f t="shared" si="18"/>
        <v>0.17427041701229173</v>
      </c>
      <c r="AU28" s="4">
        <f t="shared" si="18"/>
        <v>-0.31030053942974567</v>
      </c>
      <c r="AV28" s="4">
        <f t="shared" si="18"/>
        <v>-3.6312849162011274E-3</v>
      </c>
      <c r="AW28" s="4">
        <f t="shared" si="18"/>
        <v>0.10288758059994385</v>
      </c>
      <c r="AX28" s="4">
        <f t="shared" si="18"/>
        <v>-1.7539400101677649E-2</v>
      </c>
      <c r="AY28" s="4">
        <f t="shared" si="18"/>
        <v>-0.17041828374299262</v>
      </c>
      <c r="AZ28" s="4">
        <f t="shared" si="18"/>
        <v>-6.0297328204595102E-2</v>
      </c>
      <c r="BA28" s="4">
        <f t="shared" si="18"/>
        <v>-0.15964155326916696</v>
      </c>
      <c r="BB28" s="4">
        <f t="shared" si="18"/>
        <v>0.17522380200105325</v>
      </c>
      <c r="BC28" s="4">
        <f t="shared" si="18"/>
        <v>2.8901086591240022E-2</v>
      </c>
      <c r="BD28" s="4">
        <f t="shared" si="18"/>
        <v>-3.7016875340228683E-2</v>
      </c>
      <c r="BE28" s="4">
        <f t="shared" si="18"/>
        <v>0.27767100056529115</v>
      </c>
      <c r="BF28" s="4">
        <f t="shared" si="18"/>
        <v>7.6718874435890649E-2</v>
      </c>
      <c r="BG28" s="4">
        <f t="shared" si="18"/>
        <v>-8.0292570677186093E-2</v>
      </c>
      <c r="BH28" s="4">
        <f t="shared" si="18"/>
        <v>-3.958538110982035E-2</v>
      </c>
      <c r="BI28" s="4">
        <f t="shared" si="18"/>
        <v>6.2709341272795038E-2</v>
      </c>
      <c r="BJ28" s="4">
        <f t="shared" si="18"/>
        <v>-0.12721064612151989</v>
      </c>
      <c r="BK28" s="4">
        <f t="shared" si="18"/>
        <v>7.543384491924976E-2</v>
      </c>
      <c r="BL28" s="4">
        <f t="shared" si="18"/>
        <v>-0.11155675776513385</v>
      </c>
      <c r="BM28" s="4">
        <f>(BM27/BL27)-1</f>
        <v>-0.20472440944881887</v>
      </c>
      <c r="BN28" s="4">
        <f>(BN27/BM27)-1</f>
        <v>9.7293729372937232E-2</v>
      </c>
      <c r="BO28" s="4">
        <f>(BO27/BN27)-1</f>
        <v>0.28140038498556308</v>
      </c>
    </row>
    <row r="29" spans="2:67" ht="10.199999999999999" x14ac:dyDescent="0.2">
      <c r="B29" s="10"/>
      <c r="BI29" s="16"/>
      <c r="BL29" s="16"/>
      <c r="BM29" s="22"/>
      <c r="BO29" s="16"/>
    </row>
    <row r="30" spans="2:67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  <c r="BJ30" s="3">
        <v>53408</v>
      </c>
      <c r="BK30" s="3">
        <v>47796</v>
      </c>
      <c r="BL30" s="3">
        <v>51779</v>
      </c>
      <c r="BM30" s="3">
        <v>53282</v>
      </c>
      <c r="BN30" s="3">
        <v>48161</v>
      </c>
      <c r="BO30" s="3">
        <v>54507</v>
      </c>
    </row>
    <row r="31" spans="2:67" ht="10.199999999999999" x14ac:dyDescent="0.2">
      <c r="B31" s="25" t="s">
        <v>58</v>
      </c>
      <c r="C31" s="26"/>
      <c r="D31" s="4" t="e">
        <f>(D30/#REF!)-1</f>
        <v>#REF!</v>
      </c>
      <c r="E31" s="4">
        <f>(E30/D30)-1</f>
        <v>-5.7396806266947875E-2</v>
      </c>
      <c r="F31" s="4">
        <f t="shared" ref="F31:U31" si="19">(F30/E30)-1</f>
        <v>-9.8815041439302309E-2</v>
      </c>
      <c r="G31" s="4">
        <f t="shared" si="19"/>
        <v>0.18350181145651234</v>
      </c>
      <c r="H31" s="4">
        <f t="shared" si="19"/>
        <v>-8.8132037504816574E-2</v>
      </c>
      <c r="I31" s="4">
        <f t="shared" si="19"/>
        <v>-1.1526633330985803E-2</v>
      </c>
      <c r="J31" s="4">
        <f t="shared" si="19"/>
        <v>4.4506721132380189E-2</v>
      </c>
      <c r="K31" s="4">
        <f t="shared" si="19"/>
        <v>-3.1468849477034988E-2</v>
      </c>
      <c r="L31" s="4">
        <f t="shared" si="19"/>
        <v>1.4508404545027664E-2</v>
      </c>
      <c r="M31" s="4">
        <f t="shared" si="19"/>
        <v>4.2694497153700217E-2</v>
      </c>
      <c r="N31" s="4">
        <f t="shared" si="19"/>
        <v>-4.6472402849597194E-2</v>
      </c>
      <c r="O31" s="4">
        <f t="shared" si="19"/>
        <v>-3.8124054462934986E-2</v>
      </c>
      <c r="P31" s="4">
        <f t="shared" si="19"/>
        <v>9.870060735112629E-2</v>
      </c>
      <c r="Q31" s="4">
        <f t="shared" si="19"/>
        <v>5.0808263225124328E-2</v>
      </c>
      <c r="R31" s="4">
        <f t="shared" si="19"/>
        <v>-0.18776853268501248</v>
      </c>
      <c r="S31" s="4">
        <f t="shared" si="19"/>
        <v>0.35653093874180719</v>
      </c>
      <c r="T31" s="4">
        <f t="shared" si="19"/>
        <v>-6.2905404120142339E-2</v>
      </c>
      <c r="U31" s="4">
        <f t="shared" si="19"/>
        <v>8.0180253329003026E-3</v>
      </c>
      <c r="V31" s="4">
        <f t="shared" ref="V31:BL31" si="20">(V30/U30)-1</f>
        <v>6.7842687126200785E-2</v>
      </c>
      <c r="W31" s="4">
        <f t="shared" si="20"/>
        <v>-5.5046390586105498E-2</v>
      </c>
      <c r="X31" s="4">
        <f t="shared" si="20"/>
        <v>1.7801193398391479E-2</v>
      </c>
      <c r="Y31" s="4">
        <f t="shared" si="20"/>
        <v>6.8390815866355537E-2</v>
      </c>
      <c r="Z31" s="4">
        <f t="shared" si="20"/>
        <v>-6.8490888069151601E-2</v>
      </c>
      <c r="AA31" s="4">
        <f t="shared" si="20"/>
        <v>-9.7326477136158163E-3</v>
      </c>
      <c r="AB31" s="4">
        <f t="shared" si="20"/>
        <v>7.2856773372062866E-2</v>
      </c>
      <c r="AC31" s="4">
        <f t="shared" si="20"/>
        <v>6.0287436254056637E-2</v>
      </c>
      <c r="AD31" s="4">
        <f t="shared" si="20"/>
        <v>-0.18149223450398766</v>
      </c>
      <c r="AE31" s="4">
        <f t="shared" si="20"/>
        <v>0.20682065856108034</v>
      </c>
      <c r="AF31" s="4">
        <f t="shared" si="20"/>
        <v>-8.1270583235950267E-2</v>
      </c>
      <c r="AG31" s="4">
        <f t="shared" si="20"/>
        <v>0</v>
      </c>
      <c r="AH31" s="4">
        <f t="shared" si="20"/>
        <v>3.2338883749614578E-2</v>
      </c>
      <c r="AI31" s="4">
        <f t="shared" si="20"/>
        <v>-9.7767240413695222E-2</v>
      </c>
      <c r="AJ31" s="4">
        <f t="shared" si="20"/>
        <v>3.9189720457696309E-2</v>
      </c>
      <c r="AK31" s="4">
        <f t="shared" si="20"/>
        <v>-5.9056607530414307E-2</v>
      </c>
      <c r="AL31" s="4">
        <f t="shared" si="20"/>
        <v>-0.1541570560975094</v>
      </c>
      <c r="AM31" s="4">
        <f t="shared" si="20"/>
        <v>-4.2329630741519075E-2</v>
      </c>
      <c r="AN31" s="4">
        <f t="shared" si="20"/>
        <v>0.14150992685475439</v>
      </c>
      <c r="AO31" s="4">
        <f t="shared" si="20"/>
        <v>1.8056159461747878E-2</v>
      </c>
      <c r="AP31" s="4">
        <f t="shared" si="20"/>
        <v>-4.9341365822955563E-2</v>
      </c>
      <c r="AQ31" s="4">
        <f t="shared" si="20"/>
        <v>9.1650705823934198E-2</v>
      </c>
      <c r="AR31" s="4">
        <f t="shared" si="20"/>
        <v>-7.9797257781532238E-2</v>
      </c>
      <c r="AS31" s="4">
        <f t="shared" si="20"/>
        <v>0.10681919826754238</v>
      </c>
      <c r="AT31" s="4">
        <f t="shared" si="20"/>
        <v>1.8523638374343454E-2</v>
      </c>
      <c r="AU31" s="4">
        <f t="shared" si="20"/>
        <v>3.6164703917146879E-2</v>
      </c>
      <c r="AV31" s="4">
        <f t="shared" si="20"/>
        <v>1.549653393519268E-2</v>
      </c>
      <c r="AW31" s="4">
        <f t="shared" si="20"/>
        <v>3.3734844125166141E-4</v>
      </c>
      <c r="AX31" s="4">
        <f t="shared" si="20"/>
        <v>3.5627851616742756E-2</v>
      </c>
      <c r="AY31" s="4">
        <f t="shared" si="20"/>
        <v>-3.8348082595870192E-2</v>
      </c>
      <c r="AZ31" s="4">
        <f t="shared" si="20"/>
        <v>2.5695163731973558E-3</v>
      </c>
      <c r="BA31" s="4">
        <f t="shared" si="20"/>
        <v>2.7020046490374039E-2</v>
      </c>
      <c r="BB31" s="4">
        <f t="shared" si="20"/>
        <v>-0.14009633799547327</v>
      </c>
      <c r="BC31" s="4">
        <f t="shared" si="20"/>
        <v>0.1304807540887718</v>
      </c>
      <c r="BD31" s="4">
        <f t="shared" si="20"/>
        <v>-1.207936160474421E-2</v>
      </c>
      <c r="BE31" s="4">
        <f t="shared" si="20"/>
        <v>5.5253404238175818E-2</v>
      </c>
      <c r="BF31" s="4">
        <f t="shared" si="20"/>
        <v>-8.2463206520702048E-3</v>
      </c>
      <c r="BG31" s="4">
        <f t="shared" si="20"/>
        <v>1.9632374169955558E-3</v>
      </c>
      <c r="BH31" s="4">
        <f t="shared" si="20"/>
        <v>-4.8638991874291659E-2</v>
      </c>
      <c r="BI31" s="4">
        <f t="shared" si="20"/>
        <v>3.4931852599697111E-2</v>
      </c>
      <c r="BJ31" s="4">
        <f t="shared" si="20"/>
        <v>4.2005657984586886E-2</v>
      </c>
      <c r="BK31" s="4">
        <f t="shared" si="20"/>
        <v>-0.10507789095266629</v>
      </c>
      <c r="BL31" s="4">
        <f t="shared" si="20"/>
        <v>8.3333333333333259E-2</v>
      </c>
      <c r="BM31" s="4">
        <f>(BM30/BL30)-1</f>
        <v>2.9027211804013131E-2</v>
      </c>
      <c r="BN31" s="4">
        <f>(BN30/BM30)-1</f>
        <v>-9.6111257084944279E-2</v>
      </c>
      <c r="BO31" s="4">
        <f>(BO30/BN30)-1</f>
        <v>0.13176636697742983</v>
      </c>
    </row>
    <row r="32" spans="2:67" ht="10.199999999999999" x14ac:dyDescent="0.2">
      <c r="B32" s="10"/>
      <c r="BI32" s="16"/>
      <c r="BL32" s="16"/>
      <c r="BM32" s="22"/>
      <c r="BO32" s="16"/>
    </row>
    <row r="33" spans="2:67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  <c r="BJ33" s="3">
        <v>837</v>
      </c>
      <c r="BK33" s="3">
        <v>934</v>
      </c>
      <c r="BL33" s="3">
        <v>746</v>
      </c>
      <c r="BM33" s="3">
        <v>654</v>
      </c>
      <c r="BN33" s="3">
        <v>577</v>
      </c>
      <c r="BO33" s="3">
        <v>637</v>
      </c>
    </row>
    <row r="34" spans="2:67" ht="10.199999999999999" x14ac:dyDescent="0.2">
      <c r="B34" s="25" t="s">
        <v>58</v>
      </c>
      <c r="C34" s="26"/>
      <c r="D34" s="4" t="e">
        <f>(D33/#REF!)-1</f>
        <v>#REF!</v>
      </c>
      <c r="E34" s="4">
        <f>(E33/D33)-1</f>
        <v>-0.12698412698412698</v>
      </c>
      <c r="F34" s="4">
        <f t="shared" ref="F34:U34" si="21">(F33/E33)-1</f>
        <v>-6.5454545454545432E-2</v>
      </c>
      <c r="G34" s="4">
        <f t="shared" si="21"/>
        <v>7.7821011673151697E-2</v>
      </c>
      <c r="H34" s="4">
        <f t="shared" si="21"/>
        <v>0.84115523465703967</v>
      </c>
      <c r="I34" s="4">
        <f t="shared" si="21"/>
        <v>-0.16470588235294115</v>
      </c>
      <c r="J34" s="4">
        <f t="shared" si="21"/>
        <v>0.37558685446009399</v>
      </c>
      <c r="K34" s="4">
        <f t="shared" si="21"/>
        <v>0.46075085324232079</v>
      </c>
      <c r="L34" s="4">
        <f t="shared" si="21"/>
        <v>-0.24182242990654201</v>
      </c>
      <c r="M34" s="4">
        <f t="shared" si="21"/>
        <v>0.71186440677966112</v>
      </c>
      <c r="N34" s="4">
        <f t="shared" si="21"/>
        <v>-1.4401440144014455E-2</v>
      </c>
      <c r="O34" s="4">
        <f t="shared" si="21"/>
        <v>-0.11415525114155256</v>
      </c>
      <c r="P34" s="4">
        <f t="shared" si="21"/>
        <v>-0.10103092783505152</v>
      </c>
      <c r="Q34" s="4">
        <f t="shared" si="21"/>
        <v>-0.13532110091743121</v>
      </c>
      <c r="R34" s="4">
        <f t="shared" si="21"/>
        <v>-0.156498673740053</v>
      </c>
      <c r="S34" s="4">
        <f t="shared" si="21"/>
        <v>0.27987421383647804</v>
      </c>
      <c r="T34" s="4">
        <f t="shared" si="21"/>
        <v>-0.26412776412776418</v>
      </c>
      <c r="U34" s="4">
        <f t="shared" si="21"/>
        <v>9.3489148580968351E-2</v>
      </c>
      <c r="V34" s="4">
        <f t="shared" ref="V34:BL34" si="22">(V33/U33)-1</f>
        <v>-7.938931297709928E-2</v>
      </c>
      <c r="W34" s="4">
        <f t="shared" si="22"/>
        <v>-1.8242122719734688E-2</v>
      </c>
      <c r="X34" s="4">
        <f t="shared" si="22"/>
        <v>0.42736486486486491</v>
      </c>
      <c r="Y34" s="4">
        <f t="shared" si="22"/>
        <v>0.52189349112426031</v>
      </c>
      <c r="Z34" s="4">
        <f t="shared" si="22"/>
        <v>-0.44556765163297041</v>
      </c>
      <c r="AA34" s="4">
        <f t="shared" si="22"/>
        <v>0.49509116409537168</v>
      </c>
      <c r="AB34" s="4">
        <f t="shared" si="22"/>
        <v>-0.43245778611632268</v>
      </c>
      <c r="AC34" s="4">
        <f t="shared" si="22"/>
        <v>-0.11735537190082646</v>
      </c>
      <c r="AD34" s="4">
        <f t="shared" si="22"/>
        <v>9.7378277153558068E-2</v>
      </c>
      <c r="AE34" s="4">
        <f t="shared" si="22"/>
        <v>0.42150170648464158</v>
      </c>
      <c r="AF34" s="4">
        <f t="shared" si="22"/>
        <v>-0.39735894357743096</v>
      </c>
      <c r="AG34" s="4">
        <f t="shared" si="22"/>
        <v>0.20119521912350602</v>
      </c>
      <c r="AH34" s="4">
        <f t="shared" si="22"/>
        <v>9.9502487562189046E-2</v>
      </c>
      <c r="AI34" s="4">
        <f t="shared" si="22"/>
        <v>0.27601809954751122</v>
      </c>
      <c r="AJ34" s="4">
        <f t="shared" si="22"/>
        <v>2.9550827423167947E-2</v>
      </c>
      <c r="AK34" s="4">
        <f t="shared" si="22"/>
        <v>-0.16417910447761197</v>
      </c>
      <c r="AL34" s="4">
        <f t="shared" si="22"/>
        <v>0.11675824175824179</v>
      </c>
      <c r="AM34" s="4">
        <f t="shared" si="22"/>
        <v>0.44157441574415746</v>
      </c>
      <c r="AN34" s="4">
        <f t="shared" si="22"/>
        <v>-0.34300341296928327</v>
      </c>
      <c r="AO34" s="4">
        <f t="shared" si="22"/>
        <v>-0.11688311688311692</v>
      </c>
      <c r="AP34" s="4">
        <f t="shared" si="22"/>
        <v>0.1367647058823529</v>
      </c>
      <c r="AQ34" s="4">
        <f t="shared" si="22"/>
        <v>-0.10737386804657179</v>
      </c>
      <c r="AR34" s="4">
        <f t="shared" si="22"/>
        <v>0.10434782608695659</v>
      </c>
      <c r="AS34" s="4">
        <f t="shared" si="22"/>
        <v>4.7244094488188892E-2</v>
      </c>
      <c r="AT34" s="4">
        <f t="shared" si="22"/>
        <v>4.7619047619047672E-2</v>
      </c>
      <c r="AU34" s="4">
        <f t="shared" si="22"/>
        <v>-0.18779904306220097</v>
      </c>
      <c r="AV34" s="4">
        <f t="shared" si="22"/>
        <v>5.4491899852724623E-2</v>
      </c>
      <c r="AW34" s="4">
        <f t="shared" si="22"/>
        <v>6.9832402234636826E-2</v>
      </c>
      <c r="AX34" s="4">
        <f t="shared" si="22"/>
        <v>9.6605744125326298E-2</v>
      </c>
      <c r="AY34" s="4">
        <f t="shared" si="22"/>
        <v>5.3571428571428603E-2</v>
      </c>
      <c r="AZ34" s="4">
        <f t="shared" si="22"/>
        <v>-0.36836158192090396</v>
      </c>
      <c r="BA34" s="4">
        <f t="shared" si="22"/>
        <v>8.4078711985688726E-2</v>
      </c>
      <c r="BB34" s="4">
        <f t="shared" si="22"/>
        <v>0.27062706270627057</v>
      </c>
      <c r="BC34" s="4">
        <f t="shared" si="22"/>
        <v>-0.44025974025974024</v>
      </c>
      <c r="BD34" s="4">
        <f t="shared" si="22"/>
        <v>0.39211136890951281</v>
      </c>
      <c r="BE34" s="4">
        <f t="shared" si="22"/>
        <v>0.34000000000000008</v>
      </c>
      <c r="BF34" s="4">
        <f t="shared" si="22"/>
        <v>-0.29726368159203975</v>
      </c>
      <c r="BG34" s="4">
        <f t="shared" si="22"/>
        <v>0.44247787610619471</v>
      </c>
      <c r="BH34" s="4">
        <f t="shared" si="22"/>
        <v>-0.1631901840490797</v>
      </c>
      <c r="BI34" s="4">
        <f t="shared" si="22"/>
        <v>0.33431085043988262</v>
      </c>
      <c r="BJ34" s="4">
        <f t="shared" si="22"/>
        <v>-8.0219780219780268E-2</v>
      </c>
      <c r="BK34" s="4">
        <f t="shared" si="22"/>
        <v>0.11589008363201914</v>
      </c>
      <c r="BL34" s="4">
        <f t="shared" si="22"/>
        <v>-0.20128479657387577</v>
      </c>
      <c r="BM34" s="4">
        <f>(BM33/BL33)-1</f>
        <v>-0.12332439678284179</v>
      </c>
      <c r="BN34" s="4">
        <f>(BN33/BM33)-1</f>
        <v>-0.11773700305810397</v>
      </c>
      <c r="BO34" s="4">
        <f>(BO33/BN33)-1</f>
        <v>0.10398613518197575</v>
      </c>
    </row>
    <row r="35" spans="2:67" ht="10.199999999999999" x14ac:dyDescent="0.2">
      <c r="B35" s="10"/>
      <c r="BI35" s="16"/>
      <c r="BL35" s="16"/>
      <c r="BM35" s="22"/>
      <c r="BO35" s="16"/>
    </row>
    <row r="36" spans="2:67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  <c r="BJ36" s="3">
        <v>1454</v>
      </c>
      <c r="BK36" s="3">
        <v>1260</v>
      </c>
      <c r="BL36" s="3">
        <v>1295</v>
      </c>
      <c r="BM36" s="3">
        <v>1136</v>
      </c>
      <c r="BN36" s="3">
        <v>1054</v>
      </c>
      <c r="BO36" s="3">
        <v>1165</v>
      </c>
    </row>
    <row r="37" spans="2:67" ht="10.199999999999999" x14ac:dyDescent="0.2">
      <c r="B37" s="25" t="s">
        <v>58</v>
      </c>
      <c r="C37" s="26"/>
      <c r="D37" s="4" t="e">
        <f>(D36/#REF!)-1</f>
        <v>#REF!</v>
      </c>
      <c r="E37" s="4">
        <f>(E36/D36)-1</f>
        <v>-0.20124804992199685</v>
      </c>
      <c r="F37" s="4">
        <f t="shared" ref="F37:U37" si="23">(F36/E36)-1</f>
        <v>-6.4453125E-2</v>
      </c>
      <c r="G37" s="4">
        <f t="shared" si="23"/>
        <v>0.3089770354906054</v>
      </c>
      <c r="H37" s="4">
        <f t="shared" si="23"/>
        <v>-0.25757575757575757</v>
      </c>
      <c r="I37" s="4">
        <f t="shared" si="23"/>
        <v>-0.15574650912996779</v>
      </c>
      <c r="J37" s="4">
        <f t="shared" si="23"/>
        <v>-0.10050890585241734</v>
      </c>
      <c r="K37" s="4">
        <f t="shared" si="23"/>
        <v>-0.33097595473833097</v>
      </c>
      <c r="L37" s="4">
        <f t="shared" si="23"/>
        <v>0.11205073995771664</v>
      </c>
      <c r="M37" s="4">
        <f t="shared" si="23"/>
        <v>0.1045627376425855</v>
      </c>
      <c r="N37" s="4">
        <f t="shared" si="23"/>
        <v>3.9586919104991347E-2</v>
      </c>
      <c r="O37" s="4">
        <f t="shared" si="23"/>
        <v>8.7748344370860876E-2</v>
      </c>
      <c r="P37" s="4">
        <f t="shared" si="23"/>
        <v>0.55403348554033482</v>
      </c>
      <c r="Q37" s="4">
        <f t="shared" si="23"/>
        <v>7.5416258570029315E-2</v>
      </c>
      <c r="R37" s="4">
        <f t="shared" si="23"/>
        <v>-0.23952641165755917</v>
      </c>
      <c r="S37" s="4">
        <f t="shared" si="23"/>
        <v>0.20838323353293409</v>
      </c>
      <c r="T37" s="4">
        <f t="shared" si="23"/>
        <v>-0.29435084241823584</v>
      </c>
      <c r="U37" s="4">
        <f t="shared" si="23"/>
        <v>1.6853932584269593E-2</v>
      </c>
      <c r="V37" s="4">
        <f t="shared" ref="V37:BL37" si="24">(V36/U36)-1</f>
        <v>0.1450276243093922</v>
      </c>
      <c r="W37" s="4">
        <f t="shared" si="24"/>
        <v>-0.1278648974668275</v>
      </c>
      <c r="X37" s="4">
        <f t="shared" si="24"/>
        <v>2.7662517289073207E-3</v>
      </c>
      <c r="Y37" s="4">
        <f t="shared" si="24"/>
        <v>0.18206896551724139</v>
      </c>
      <c r="Z37" s="4">
        <f t="shared" si="24"/>
        <v>0.14469078179696626</v>
      </c>
      <c r="AA37" s="4">
        <f t="shared" si="24"/>
        <v>-0.1233435270132518</v>
      </c>
      <c r="AB37" s="4">
        <f t="shared" si="24"/>
        <v>0.26279069767441854</v>
      </c>
      <c r="AC37" s="4">
        <f t="shared" si="24"/>
        <v>-0.11141804788213627</v>
      </c>
      <c r="AD37" s="4">
        <f t="shared" si="24"/>
        <v>-0.19378238341968912</v>
      </c>
      <c r="AE37" s="4">
        <f t="shared" si="24"/>
        <v>-0.18123393316195369</v>
      </c>
      <c r="AF37" s="4">
        <f t="shared" si="24"/>
        <v>-0.3390894819466248</v>
      </c>
      <c r="AG37" s="4">
        <f t="shared" si="24"/>
        <v>9.026128266033262E-2</v>
      </c>
      <c r="AH37" s="4">
        <f t="shared" si="24"/>
        <v>0.16557734204793029</v>
      </c>
      <c r="AI37" s="4">
        <f t="shared" si="24"/>
        <v>-0.34392523364485983</v>
      </c>
      <c r="AJ37" s="4">
        <f t="shared" si="24"/>
        <v>0.53561253561253563</v>
      </c>
      <c r="AK37" s="4">
        <f t="shared" si="24"/>
        <v>-9.8330241187384093E-2</v>
      </c>
      <c r="AL37" s="4">
        <f t="shared" si="24"/>
        <v>-4.9382716049382713E-2</v>
      </c>
      <c r="AM37" s="4">
        <f t="shared" si="24"/>
        <v>0.31818181818181812</v>
      </c>
      <c r="AN37" s="4">
        <f t="shared" si="24"/>
        <v>7.0607553366174081E-2</v>
      </c>
      <c r="AO37" s="4">
        <f t="shared" si="24"/>
        <v>-0.30674846625766872</v>
      </c>
      <c r="AP37" s="4">
        <f t="shared" si="24"/>
        <v>0.24336283185840712</v>
      </c>
      <c r="AQ37" s="4">
        <f t="shared" si="24"/>
        <v>-0.16548042704626331</v>
      </c>
      <c r="AR37" s="4">
        <f t="shared" si="24"/>
        <v>-0.20469083155650325</v>
      </c>
      <c r="AS37" s="4">
        <f t="shared" si="24"/>
        <v>0.2975871313672922</v>
      </c>
      <c r="AT37" s="4">
        <f t="shared" si="24"/>
        <v>0.15909090909090917</v>
      </c>
      <c r="AU37" s="4">
        <f t="shared" si="24"/>
        <v>5.3475935828876997E-2</v>
      </c>
      <c r="AV37" s="4">
        <f t="shared" si="24"/>
        <v>0.32487309644670059</v>
      </c>
      <c r="AW37" s="4">
        <f t="shared" si="24"/>
        <v>-0.1353767560664112</v>
      </c>
      <c r="AX37" s="4">
        <f t="shared" si="24"/>
        <v>-0.2776957163958641</v>
      </c>
      <c r="AY37" s="4">
        <f t="shared" si="24"/>
        <v>2.9447852760736195</v>
      </c>
      <c r="AZ37" s="4">
        <f t="shared" si="24"/>
        <v>4.9248315189217129E-2</v>
      </c>
      <c r="BA37" s="4">
        <f t="shared" si="24"/>
        <v>-0.15859683794466406</v>
      </c>
      <c r="BB37" s="4">
        <f t="shared" si="24"/>
        <v>-0.24603640634174984</v>
      </c>
      <c r="BC37" s="4">
        <f t="shared" si="24"/>
        <v>-0.26401869158878499</v>
      </c>
      <c r="BD37" s="4">
        <f t="shared" si="24"/>
        <v>3.7037037037036979E-2</v>
      </c>
      <c r="BE37" s="4">
        <f t="shared" si="24"/>
        <v>3.0612244897958441E-3</v>
      </c>
      <c r="BF37" s="4">
        <f t="shared" si="24"/>
        <v>0.17192268565615465</v>
      </c>
      <c r="BG37" s="4">
        <f t="shared" si="24"/>
        <v>7.725694444444442E-2</v>
      </c>
      <c r="BH37" s="4">
        <f t="shared" si="24"/>
        <v>-0.11684125705076553</v>
      </c>
      <c r="BI37" s="4">
        <f t="shared" si="24"/>
        <v>0.11952554744525545</v>
      </c>
      <c r="BJ37" s="4">
        <f t="shared" si="24"/>
        <v>0.18500407497962512</v>
      </c>
      <c r="BK37" s="4">
        <f t="shared" si="24"/>
        <v>-0.13342503438789544</v>
      </c>
      <c r="BL37" s="4">
        <f t="shared" si="24"/>
        <v>2.7777777777777679E-2</v>
      </c>
      <c r="BM37" s="4">
        <f>(BM36/BL36)-1</f>
        <v>-0.12277992277992278</v>
      </c>
      <c r="BN37" s="4">
        <f>(BN36/BM36)-1</f>
        <v>-7.2183098591549255E-2</v>
      </c>
      <c r="BO37" s="4">
        <f>(BO36/BN36)-1</f>
        <v>0.10531309297912705</v>
      </c>
    </row>
    <row r="38" spans="2:67" ht="10.199999999999999" x14ac:dyDescent="0.2">
      <c r="B38" s="10"/>
      <c r="BI38" s="16"/>
      <c r="BL38" s="16"/>
      <c r="BM38" s="22"/>
      <c r="BO38" s="16"/>
    </row>
    <row r="39" spans="2:67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  <c r="BJ39" s="3">
        <v>43</v>
      </c>
      <c r="BK39" s="3">
        <v>440</v>
      </c>
      <c r="BL39" s="3">
        <v>25</v>
      </c>
      <c r="BM39" s="3">
        <v>203</v>
      </c>
      <c r="BN39" s="3">
        <v>21</v>
      </c>
      <c r="BO39" s="3">
        <v>258</v>
      </c>
    </row>
    <row r="40" spans="2:67" ht="10.199999999999999" x14ac:dyDescent="0.2">
      <c r="B40" s="25" t="s">
        <v>58</v>
      </c>
      <c r="C40" s="26"/>
      <c r="D40" s="4" t="e">
        <f>(D39/#REF!)-1</f>
        <v>#REF!</v>
      </c>
      <c r="E40" s="4">
        <f>(E39/D39)-1</f>
        <v>-0.16666666666666663</v>
      </c>
      <c r="F40" s="4">
        <f t="shared" ref="F40:U40" si="25">(F39/E39)-1</f>
        <v>0.10909090909090913</v>
      </c>
      <c r="G40" s="4">
        <f t="shared" si="25"/>
        <v>0.45901639344262302</v>
      </c>
      <c r="H40" s="4">
        <f t="shared" si="25"/>
        <v>-0.2247191011235955</v>
      </c>
      <c r="I40" s="4">
        <f t="shared" si="25"/>
        <v>0.17391304347826098</v>
      </c>
      <c r="J40" s="4">
        <f t="shared" si="25"/>
        <v>0.12345679012345689</v>
      </c>
      <c r="K40" s="4">
        <f t="shared" si="25"/>
        <v>0.24175824175824179</v>
      </c>
      <c r="L40" s="4">
        <f t="shared" si="25"/>
        <v>1.2123893805309733</v>
      </c>
      <c r="M40" s="4">
        <f t="shared" si="25"/>
        <v>0.45599999999999996</v>
      </c>
      <c r="N40" s="4">
        <f t="shared" si="25"/>
        <v>-0.79120879120879117</v>
      </c>
      <c r="O40" s="4">
        <f t="shared" si="25"/>
        <v>0.82894736842105265</v>
      </c>
      <c r="P40" s="4">
        <f t="shared" si="25"/>
        <v>5.7482014388489207</v>
      </c>
      <c r="Q40" s="4">
        <f t="shared" si="25"/>
        <v>0.55543710021321968</v>
      </c>
      <c r="R40" s="4">
        <f t="shared" si="25"/>
        <v>-0.89924605894448251</v>
      </c>
      <c r="S40" s="4">
        <f t="shared" si="25"/>
        <v>-3.4013605442176909E-2</v>
      </c>
      <c r="T40" s="4">
        <f t="shared" si="25"/>
        <v>-0.99295774647887325</v>
      </c>
      <c r="U40" s="4">
        <f t="shared" si="25"/>
        <v>101</v>
      </c>
      <c r="V40" s="4">
        <f t="shared" ref="V40:BH40" si="26">(V39/U39)-1</f>
        <v>0.59803921568627461</v>
      </c>
      <c r="W40" s="4">
        <f t="shared" si="26"/>
        <v>-0.19631901840490795</v>
      </c>
      <c r="X40" s="4">
        <f t="shared" si="26"/>
        <v>-1</v>
      </c>
      <c r="Y40" s="4" t="e">
        <f t="shared" si="26"/>
        <v>#DIV/0!</v>
      </c>
      <c r="Z40" s="4">
        <f t="shared" si="26"/>
        <v>-0.16129032258064513</v>
      </c>
      <c r="AA40" s="4">
        <f t="shared" si="26"/>
        <v>0.30769230769230771</v>
      </c>
      <c r="AB40" s="4">
        <f t="shared" si="26"/>
        <v>-0.76470588235294112</v>
      </c>
      <c r="AC40" s="4">
        <f t="shared" si="26"/>
        <v>5.75</v>
      </c>
      <c r="AD40" s="4">
        <f t="shared" si="26"/>
        <v>6.8888888888888893</v>
      </c>
      <c r="AE40" s="4">
        <f t="shared" si="26"/>
        <v>-7.0422535211267512E-3</v>
      </c>
      <c r="AF40" s="4">
        <f t="shared" si="26"/>
        <v>-0.12293144208037821</v>
      </c>
      <c r="AG40" s="4">
        <f t="shared" si="26"/>
        <v>-5.6603773584905648E-2</v>
      </c>
      <c r="AH40" s="4">
        <f t="shared" si="26"/>
        <v>0.29714285714285715</v>
      </c>
      <c r="AI40" s="4">
        <f t="shared" si="26"/>
        <v>-0.50440528634361237</v>
      </c>
      <c r="AJ40" s="4">
        <f t="shared" si="26"/>
        <v>0.10666666666666669</v>
      </c>
      <c r="AK40" s="4">
        <f t="shared" si="26"/>
        <v>-9.2369477911646625E-2</v>
      </c>
      <c r="AL40" s="4">
        <f t="shared" si="26"/>
        <v>6.6371681415929196E-2</v>
      </c>
      <c r="AM40" s="4">
        <f t="shared" si="26"/>
        <v>1.0622406639004147</v>
      </c>
      <c r="AN40" s="4">
        <f t="shared" si="26"/>
        <v>0.33400402414486918</v>
      </c>
      <c r="AO40" s="4">
        <f t="shared" si="26"/>
        <v>-0.24283559577677227</v>
      </c>
      <c r="AP40" s="4">
        <f t="shared" si="26"/>
        <v>-8.1673306772908405E-2</v>
      </c>
      <c r="AQ40" s="4">
        <f t="shared" si="26"/>
        <v>8.0260303687635481E-2</v>
      </c>
      <c r="AR40" s="4">
        <f t="shared" si="26"/>
        <v>-0.1506024096385542</v>
      </c>
      <c r="AS40" s="4">
        <f t="shared" si="26"/>
        <v>1.1820330969267046E-2</v>
      </c>
      <c r="AT40" s="4">
        <f t="shared" si="26"/>
        <v>-0.11915887850467288</v>
      </c>
      <c r="AU40" s="4">
        <f t="shared" si="26"/>
        <v>-0.42970822281167109</v>
      </c>
      <c r="AV40" s="4">
        <f t="shared" si="26"/>
        <v>0.63720930232558137</v>
      </c>
      <c r="AW40" s="4">
        <f t="shared" si="26"/>
        <v>0.15909090909090917</v>
      </c>
      <c r="AX40" s="4">
        <f t="shared" si="26"/>
        <v>-1.4705882352941124E-2</v>
      </c>
      <c r="AY40" s="4">
        <f t="shared" si="26"/>
        <v>5.2238805970149294E-2</v>
      </c>
      <c r="AZ40" s="4">
        <f t="shared" si="26"/>
        <v>0.20567375886524819</v>
      </c>
      <c r="BA40" s="4">
        <f t="shared" si="26"/>
        <v>-0.13725490196078427</v>
      </c>
      <c r="BB40" s="4">
        <f t="shared" si="26"/>
        <v>2.0454545454545503E-2</v>
      </c>
      <c r="BC40" s="4">
        <f t="shared" si="26"/>
        <v>-4.4543429844098315E-3</v>
      </c>
      <c r="BD40" s="4">
        <f t="shared" si="26"/>
        <v>-0.19686800894854584</v>
      </c>
      <c r="BE40" s="4">
        <f t="shared" si="26"/>
        <v>-0.55431754874651817</v>
      </c>
      <c r="BF40" s="4">
        <f t="shared" si="26"/>
        <v>-0.61250000000000004</v>
      </c>
      <c r="BG40" s="4">
        <f t="shared" si="26"/>
        <v>1.370967741935484</v>
      </c>
      <c r="BH40" s="4">
        <f t="shared" si="26"/>
        <v>-0.47619047619047616</v>
      </c>
      <c r="BI40" s="4">
        <f>(BI39/BH39)-1</f>
        <v>-0.55844155844155852</v>
      </c>
      <c r="BJ40" s="4">
        <f t="shared" ref="BJ40:BL40" si="27">(BJ39/BI39)-1</f>
        <v>0.26470588235294112</v>
      </c>
      <c r="BK40" s="4">
        <f t="shared" si="27"/>
        <v>9.2325581395348841</v>
      </c>
      <c r="BL40" s="4">
        <f t="shared" si="27"/>
        <v>-0.94318181818181823</v>
      </c>
      <c r="BM40" s="4">
        <f>(BM39/BL39)-1</f>
        <v>7.1199999999999992</v>
      </c>
      <c r="BN40" s="4">
        <f>(BN39/BM39)-1</f>
        <v>-0.89655172413793105</v>
      </c>
      <c r="BO40" s="4">
        <f>(BO39/BN39)-1</f>
        <v>11.285714285714286</v>
      </c>
    </row>
    <row r="41" spans="2:67" ht="10.199999999999999" x14ac:dyDescent="0.2">
      <c r="B41" s="10"/>
      <c r="BI41" s="16"/>
      <c r="BL41" s="16"/>
      <c r="BM41" s="22"/>
      <c r="BO41" s="16"/>
    </row>
    <row r="42" spans="2:67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  <c r="BJ42" s="3">
        <v>88</v>
      </c>
      <c r="BK42" s="3">
        <v>87</v>
      </c>
      <c r="BL42" s="3">
        <v>99</v>
      </c>
      <c r="BM42" s="3">
        <v>84</v>
      </c>
      <c r="BN42" s="3">
        <v>74</v>
      </c>
      <c r="BO42" s="3">
        <v>102</v>
      </c>
    </row>
    <row r="43" spans="2:67" ht="10.199999999999999" x14ac:dyDescent="0.2">
      <c r="B43" s="25" t="s">
        <v>58</v>
      </c>
      <c r="C43" s="26"/>
      <c r="D43" s="4" t="e">
        <f>(D42/#REF!)-1</f>
        <v>#REF!</v>
      </c>
      <c r="E43" s="4">
        <f>(E42/D42)-1</f>
        <v>-3.5714285714285698E-2</v>
      </c>
      <c r="F43" s="4">
        <f t="shared" ref="F43:U43" si="28">(F42/E42)-1</f>
        <v>8.1481481481481488E-2</v>
      </c>
      <c r="G43" s="4">
        <f t="shared" si="28"/>
        <v>0.40410958904109595</v>
      </c>
      <c r="H43" s="4">
        <f t="shared" si="28"/>
        <v>-0.30731707317073176</v>
      </c>
      <c r="I43" s="4">
        <f t="shared" si="28"/>
        <v>-0.323943661971831</v>
      </c>
      <c r="J43" s="4">
        <f t="shared" si="28"/>
        <v>0.5</v>
      </c>
      <c r="K43" s="4">
        <f t="shared" si="28"/>
        <v>7.638888888888884E-2</v>
      </c>
      <c r="L43" s="4">
        <f t="shared" si="28"/>
        <v>-0.20645161290322578</v>
      </c>
      <c r="M43" s="4">
        <f t="shared" si="28"/>
        <v>0.91869918699186992</v>
      </c>
      <c r="N43" s="4">
        <f t="shared" si="28"/>
        <v>-0.30084745762711862</v>
      </c>
      <c r="O43" s="4">
        <f t="shared" si="28"/>
        <v>0.10909090909090913</v>
      </c>
      <c r="P43" s="4">
        <f t="shared" si="28"/>
        <v>0.14754098360655732</v>
      </c>
      <c r="Q43" s="4">
        <f t="shared" si="28"/>
        <v>-0.27142857142857146</v>
      </c>
      <c r="R43" s="4">
        <f t="shared" si="28"/>
        <v>3.2679738562091609E-2</v>
      </c>
      <c r="S43" s="4">
        <f t="shared" si="28"/>
        <v>0.29746835443037978</v>
      </c>
      <c r="T43" s="4">
        <f t="shared" si="28"/>
        <v>-0.32682926829268288</v>
      </c>
      <c r="U43" s="4">
        <f t="shared" si="28"/>
        <v>-6.5217391304347783E-2</v>
      </c>
      <c r="V43" s="4">
        <f t="shared" ref="V43:BG43" si="29">(V42/U42)-1</f>
        <v>-2.3255813953488413E-2</v>
      </c>
      <c r="W43" s="4">
        <f t="shared" si="29"/>
        <v>0.19047619047619047</v>
      </c>
      <c r="X43" s="4">
        <f t="shared" si="29"/>
        <v>-0.5</v>
      </c>
      <c r="Y43" s="4">
        <f t="shared" si="29"/>
        <v>0.70666666666666678</v>
      </c>
      <c r="Z43" s="4">
        <f t="shared" si="29"/>
        <v>-0.203125</v>
      </c>
      <c r="AA43" s="4">
        <f t="shared" si="29"/>
        <v>0.21568627450980382</v>
      </c>
      <c r="AB43" s="4">
        <f t="shared" si="29"/>
        <v>-4.8387096774193505E-2</v>
      </c>
      <c r="AC43" s="4">
        <f t="shared" si="29"/>
        <v>0.22033898305084754</v>
      </c>
      <c r="AD43" s="4">
        <f t="shared" si="29"/>
        <v>-0.36111111111111116</v>
      </c>
      <c r="AE43" s="4">
        <f t="shared" si="29"/>
        <v>0.27173913043478271</v>
      </c>
      <c r="AF43" s="4">
        <f t="shared" si="29"/>
        <v>-0.14529914529914534</v>
      </c>
      <c r="AG43" s="4">
        <f t="shared" si="29"/>
        <v>2.0000000000000018E-2</v>
      </c>
      <c r="AH43" s="4">
        <f t="shared" si="29"/>
        <v>0.15686274509803932</v>
      </c>
      <c r="AI43" s="4">
        <f t="shared" si="29"/>
        <v>-0.11864406779661019</v>
      </c>
      <c r="AJ43" s="4">
        <f t="shared" si="29"/>
        <v>0</v>
      </c>
      <c r="AK43" s="4">
        <f t="shared" si="29"/>
        <v>-9.6153846153845812E-3</v>
      </c>
      <c r="AL43" s="4">
        <f t="shared" si="29"/>
        <v>0.23300970873786397</v>
      </c>
      <c r="AM43" s="4">
        <f t="shared" si="29"/>
        <v>-0.14960629921259838</v>
      </c>
      <c r="AN43" s="4">
        <f t="shared" si="29"/>
        <v>-0.21296296296296291</v>
      </c>
      <c r="AO43" s="4">
        <f t="shared" si="29"/>
        <v>-0.3294117647058824</v>
      </c>
      <c r="AP43" s="4">
        <f t="shared" si="29"/>
        <v>-0.19298245614035092</v>
      </c>
      <c r="AQ43" s="4">
        <f t="shared" si="29"/>
        <v>0.73913043478260865</v>
      </c>
      <c r="AR43" s="4">
        <f t="shared" si="29"/>
        <v>-0.28749999999999998</v>
      </c>
      <c r="AS43" s="4">
        <f t="shared" si="29"/>
        <v>1.7543859649122862E-2</v>
      </c>
      <c r="AT43" s="4">
        <f t="shared" si="29"/>
        <v>1.896551724137931</v>
      </c>
      <c r="AU43" s="4">
        <f t="shared" si="29"/>
        <v>-0.64880952380952384</v>
      </c>
      <c r="AV43" s="4">
        <f t="shared" si="29"/>
        <v>0.50847457627118642</v>
      </c>
      <c r="AW43" s="4">
        <f t="shared" si="29"/>
        <v>-5.6179775280898903E-2</v>
      </c>
      <c r="AX43" s="4">
        <f t="shared" si="29"/>
        <v>5.9523809523809534E-2</v>
      </c>
      <c r="AY43" s="4">
        <f t="shared" si="29"/>
        <v>6.7415730337078594E-2</v>
      </c>
      <c r="AZ43" s="4">
        <f t="shared" si="29"/>
        <v>-0.19999999999999996</v>
      </c>
      <c r="BA43" s="4">
        <f t="shared" si="29"/>
        <v>-1.3157894736842146E-2</v>
      </c>
      <c r="BB43" s="4">
        <f t="shared" si="29"/>
        <v>-9.3333333333333379E-2</v>
      </c>
      <c r="BC43" s="4">
        <f t="shared" si="29"/>
        <v>0.33823529411764697</v>
      </c>
      <c r="BD43" s="4">
        <f t="shared" si="29"/>
        <v>-0.17582417582417587</v>
      </c>
      <c r="BE43" s="4">
        <f t="shared" si="29"/>
        <v>0.25333333333333341</v>
      </c>
      <c r="BF43" s="4">
        <f t="shared" si="29"/>
        <v>0.23404255319148937</v>
      </c>
      <c r="BG43" s="4">
        <f t="shared" si="29"/>
        <v>-0.2931034482758621</v>
      </c>
      <c r="BH43" s="4">
        <f>(BH42/BG42)-1</f>
        <v>-0.15853658536585369</v>
      </c>
      <c r="BI43" s="4">
        <f>(BI42/BH42)-1</f>
        <v>0.15942028985507251</v>
      </c>
      <c r="BJ43" s="4">
        <f t="shared" ref="BJ43:BL43" si="30">(BJ42/BI42)-1</f>
        <v>0.10000000000000009</v>
      </c>
      <c r="BK43" s="4">
        <f t="shared" si="30"/>
        <v>-1.1363636363636354E-2</v>
      </c>
      <c r="BL43" s="4">
        <f t="shared" si="30"/>
        <v>0.13793103448275867</v>
      </c>
      <c r="BM43" s="4">
        <f>(BM42/BL42)-1</f>
        <v>-0.15151515151515149</v>
      </c>
      <c r="BN43" s="4">
        <f>(BN42/BM42)-1</f>
        <v>-0.11904761904761907</v>
      </c>
      <c r="BO43" s="4">
        <f>(BO42/BN42)-1</f>
        <v>0.37837837837837829</v>
      </c>
    </row>
    <row r="44" spans="2:67" ht="10.199999999999999" x14ac:dyDescent="0.2">
      <c r="B44" s="10"/>
      <c r="BI44" s="16"/>
      <c r="BL44" s="16"/>
      <c r="BM44" s="22"/>
      <c r="BO44" s="16"/>
    </row>
    <row r="45" spans="2:67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  <c r="BJ45" s="3">
        <v>2884</v>
      </c>
      <c r="BK45" s="3">
        <v>2195</v>
      </c>
      <c r="BL45" s="3">
        <v>1726</v>
      </c>
      <c r="BM45" s="3">
        <v>1392</v>
      </c>
      <c r="BN45" s="3">
        <v>1752</v>
      </c>
      <c r="BO45" s="3">
        <v>1868</v>
      </c>
    </row>
    <row r="46" spans="2:67" ht="10.199999999999999" x14ac:dyDescent="0.2">
      <c r="B46" s="25" t="s">
        <v>58</v>
      </c>
      <c r="C46" s="26"/>
      <c r="D46" s="4" t="e">
        <f>(D45/#REF!)-1</f>
        <v>#REF!</v>
      </c>
      <c r="E46" s="4">
        <f>(E45/D45)-1</f>
        <v>-0.17667638483965009</v>
      </c>
      <c r="F46" s="4">
        <f t="shared" ref="F46:U46" si="31">(F45/E45)-1</f>
        <v>-0.14022662889518411</v>
      </c>
      <c r="G46" s="4">
        <f t="shared" si="31"/>
        <v>0.42174629324546942</v>
      </c>
      <c r="H46" s="4">
        <f t="shared" si="31"/>
        <v>-2.8389339513325562E-2</v>
      </c>
      <c r="I46" s="4">
        <f t="shared" si="31"/>
        <v>0.25104353011329761</v>
      </c>
      <c r="J46" s="4">
        <f t="shared" si="31"/>
        <v>0.24690181124880839</v>
      </c>
      <c r="K46" s="4">
        <f t="shared" si="31"/>
        <v>1.9113149847094224E-3</v>
      </c>
      <c r="L46" s="4">
        <f t="shared" si="31"/>
        <v>1.9839755818390037E-2</v>
      </c>
      <c r="M46" s="4">
        <f t="shared" si="31"/>
        <v>1.7209128320239353E-2</v>
      </c>
      <c r="N46" s="4">
        <f t="shared" si="31"/>
        <v>-1.0665685913938905E-2</v>
      </c>
      <c r="O46" s="4">
        <f t="shared" si="31"/>
        <v>-0.27583643122676582</v>
      </c>
      <c r="P46" s="4">
        <f t="shared" si="31"/>
        <v>-0.25102669404517453</v>
      </c>
      <c r="Q46" s="4">
        <f t="shared" si="31"/>
        <v>-0.19396847155586017</v>
      </c>
      <c r="R46" s="4">
        <f t="shared" si="31"/>
        <v>0.1232993197278911</v>
      </c>
      <c r="S46" s="4">
        <f t="shared" si="31"/>
        <v>0.21725965177895534</v>
      </c>
      <c r="T46" s="4">
        <f t="shared" si="31"/>
        <v>-6.4054726368159232E-2</v>
      </c>
      <c r="U46" s="4">
        <f t="shared" si="31"/>
        <v>0.1800664451827243</v>
      </c>
      <c r="V46" s="4">
        <f t="shared" ref="V46:BH46" si="32">(V45/U45)-1</f>
        <v>8.3896396396396344E-2</v>
      </c>
      <c r="W46" s="4">
        <f t="shared" si="32"/>
        <v>6.5974025974026018E-2</v>
      </c>
      <c r="X46" s="4">
        <f t="shared" si="32"/>
        <v>1.900584795321647E-2</v>
      </c>
      <c r="Y46" s="4">
        <f t="shared" si="32"/>
        <v>9.0865614538498285E-2</v>
      </c>
      <c r="Z46" s="4">
        <f t="shared" si="32"/>
        <v>-0.15344147303814115</v>
      </c>
      <c r="AA46" s="4">
        <f t="shared" si="32"/>
        <v>-0.21336095287415846</v>
      </c>
      <c r="AB46" s="4">
        <f t="shared" si="32"/>
        <v>-0.18696510862409477</v>
      </c>
      <c r="AC46" s="4">
        <f t="shared" si="32"/>
        <v>-4.5344129554655832E-2</v>
      </c>
      <c r="AD46" s="4">
        <f t="shared" si="32"/>
        <v>-0.19847328244274809</v>
      </c>
      <c r="AE46" s="4">
        <f t="shared" si="32"/>
        <v>0.33756613756613763</v>
      </c>
      <c r="AF46" s="4">
        <f t="shared" si="32"/>
        <v>0.13765822784810133</v>
      </c>
      <c r="AG46" s="4">
        <f t="shared" si="32"/>
        <v>0.38803894297635599</v>
      </c>
      <c r="AH46" s="4">
        <f t="shared" si="32"/>
        <v>2.4549098196392727E-2</v>
      </c>
      <c r="AI46" s="4">
        <f t="shared" si="32"/>
        <v>8.4107579462102677E-2</v>
      </c>
      <c r="AJ46" s="4">
        <f t="shared" si="32"/>
        <v>2.3906179521876458E-2</v>
      </c>
      <c r="AK46" s="4">
        <f t="shared" si="32"/>
        <v>0.23259911894273122</v>
      </c>
      <c r="AL46" s="4">
        <f t="shared" si="32"/>
        <v>-7.8627591136526065E-2</v>
      </c>
      <c r="AM46" s="4">
        <f t="shared" si="32"/>
        <v>-0.1850271528316525</v>
      </c>
      <c r="AN46" s="4">
        <f t="shared" si="32"/>
        <v>-0.25511661113755357</v>
      </c>
      <c r="AO46" s="4">
        <f t="shared" si="32"/>
        <v>-0.15910543130990418</v>
      </c>
      <c r="AP46" s="4">
        <f t="shared" si="32"/>
        <v>-0.18085106382978722</v>
      </c>
      <c r="AQ46" s="4">
        <f t="shared" si="32"/>
        <v>0.60760667903525056</v>
      </c>
      <c r="AR46" s="4">
        <f t="shared" si="32"/>
        <v>-4.3277553375649203E-2</v>
      </c>
      <c r="AS46" s="4">
        <f t="shared" si="32"/>
        <v>0.15862484921592279</v>
      </c>
      <c r="AT46" s="4">
        <f t="shared" si="32"/>
        <v>0.32847475273295168</v>
      </c>
      <c r="AU46" s="4">
        <f t="shared" si="32"/>
        <v>0.4619905956112853</v>
      </c>
      <c r="AV46" s="4">
        <f t="shared" si="32"/>
        <v>-2.1173948003216259E-2</v>
      </c>
      <c r="AW46" s="4">
        <f t="shared" si="32"/>
        <v>0.12705366922234385</v>
      </c>
      <c r="AX46" s="4">
        <f t="shared" si="32"/>
        <v>0.12147716229348893</v>
      </c>
      <c r="AY46" s="4">
        <f t="shared" si="32"/>
        <v>-0.37759965337954937</v>
      </c>
      <c r="AZ46" s="4">
        <f t="shared" si="32"/>
        <v>-0.16637660981552382</v>
      </c>
      <c r="BA46" s="4">
        <f t="shared" si="32"/>
        <v>-0.19624217118997911</v>
      </c>
      <c r="BB46" s="4">
        <f t="shared" si="32"/>
        <v>-0.40727272727272723</v>
      </c>
      <c r="BC46" s="4">
        <f t="shared" si="32"/>
        <v>0.29710780017528493</v>
      </c>
      <c r="BD46" s="4">
        <f t="shared" si="32"/>
        <v>0.12635135135135145</v>
      </c>
      <c r="BE46" s="4">
        <f t="shared" si="32"/>
        <v>0.30773845230953811</v>
      </c>
      <c r="BF46" s="4">
        <f t="shared" si="32"/>
        <v>0.28853211009174307</v>
      </c>
      <c r="BG46" s="4">
        <f t="shared" si="32"/>
        <v>0.10929156283374875</v>
      </c>
      <c r="BH46" s="4">
        <f t="shared" si="32"/>
        <v>-3.8831835686777949E-2</v>
      </c>
      <c r="BI46" s="4">
        <f>(BI45/BH45)-1</f>
        <v>-0.1145242070116862</v>
      </c>
      <c r="BJ46" s="4">
        <f t="shared" ref="BJ46:BL46" si="33">(BJ45/BI45)-1</f>
        <v>8.7481146304675628E-2</v>
      </c>
      <c r="BK46" s="4">
        <f t="shared" si="33"/>
        <v>-0.23890429958391124</v>
      </c>
      <c r="BL46" s="4">
        <f t="shared" si="33"/>
        <v>-0.21366742596810939</v>
      </c>
      <c r="BM46" s="4">
        <f>(BM45/BL45)-1</f>
        <v>-0.19351100811123989</v>
      </c>
      <c r="BN46" s="4">
        <f>(BN45/BM45)-1</f>
        <v>0.25862068965517238</v>
      </c>
      <c r="BO46" s="4">
        <f>(BO45/BN45)-1</f>
        <v>6.6210045662100425E-2</v>
      </c>
    </row>
    <row r="47" spans="2:67" ht="10.199999999999999" x14ac:dyDescent="0.2">
      <c r="B47" s="10"/>
      <c r="BM47" s="22"/>
    </row>
    <row r="48" spans="2:67" ht="10.199999999999999" x14ac:dyDescent="0.2">
      <c r="B48" s="27" t="s">
        <v>87</v>
      </c>
      <c r="C48" s="26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  <c r="BJ48" s="5">
        <v>632068</v>
      </c>
      <c r="BK48" s="5">
        <v>593820</v>
      </c>
      <c r="BL48" s="5">
        <v>603190</v>
      </c>
      <c r="BM48" s="23">
        <v>585164</v>
      </c>
      <c r="BN48" s="5">
        <v>550550</v>
      </c>
      <c r="BO48" s="5">
        <v>628005</v>
      </c>
    </row>
    <row r="49" spans="2:67" ht="10.8" thickBot="1" x14ac:dyDescent="0.25">
      <c r="B49" s="28" t="s">
        <v>58</v>
      </c>
      <c r="C49" s="29"/>
      <c r="D49" s="11" t="e">
        <f>(D48/#REF!)-1</f>
        <v>#REF!</v>
      </c>
      <c r="E49" s="11">
        <f>(E48/D48)-1</f>
        <v>-2.1395063962471594E-2</v>
      </c>
      <c r="F49" s="11">
        <f t="shared" ref="F49:U49" si="34">(F48/E48)-1</f>
        <v>-6.7905251628687657E-2</v>
      </c>
      <c r="G49" s="11">
        <f t="shared" si="34"/>
        <v>0.13591492202775535</v>
      </c>
      <c r="H49" s="11">
        <f t="shared" si="34"/>
        <v>-5.0047441118434843E-2</v>
      </c>
      <c r="I49" s="11">
        <f t="shared" si="34"/>
        <v>5.1748978650209665E-2</v>
      </c>
      <c r="J49" s="11">
        <f t="shared" si="34"/>
        <v>2.3107979547723589E-2</v>
      </c>
      <c r="K49" s="11">
        <f t="shared" si="34"/>
        <v>-4.813420207854846E-2</v>
      </c>
      <c r="L49" s="11">
        <f t="shared" si="34"/>
        <v>9.0093977338430165E-3</v>
      </c>
      <c r="M49" s="11">
        <f t="shared" si="34"/>
        <v>2.5476595708286753E-2</v>
      </c>
      <c r="N49" s="11">
        <f t="shared" si="34"/>
        <v>-2.9694299835365312E-2</v>
      </c>
      <c r="O49" s="11">
        <f t="shared" si="34"/>
        <v>-8.2790820808413823E-3</v>
      </c>
      <c r="P49" s="11">
        <f t="shared" si="34"/>
        <v>-4.0128897833385802E-3</v>
      </c>
      <c r="Q49" s="11">
        <f t="shared" si="34"/>
        <v>-3.8068071064576325E-2</v>
      </c>
      <c r="R49" s="11">
        <f t="shared" si="34"/>
        <v>-5.619473749916315E-2</v>
      </c>
      <c r="S49" s="11">
        <f t="shared" si="34"/>
        <v>0.14672842014860699</v>
      </c>
      <c r="T49" s="11">
        <f t="shared" si="34"/>
        <v>-9.8362711139047487E-2</v>
      </c>
      <c r="U49" s="11">
        <f t="shared" si="34"/>
        <v>0.11604260723655546</v>
      </c>
      <c r="V49" s="11">
        <f t="shared" ref="V49:BH49" si="35">(V48/U48)-1</f>
        <v>1.4355442142966357E-2</v>
      </c>
      <c r="W49" s="11">
        <f t="shared" si="35"/>
        <v>-6.9115404710001771E-3</v>
      </c>
      <c r="X49" s="11">
        <f t="shared" si="35"/>
        <v>-8.3763088497954552E-3</v>
      </c>
      <c r="Y49" s="11">
        <f t="shared" si="35"/>
        <v>2.6199370004357458E-2</v>
      </c>
      <c r="Z49" s="11">
        <f t="shared" si="35"/>
        <v>-4.4001315987792777E-3</v>
      </c>
      <c r="AA49" s="11">
        <f t="shared" si="35"/>
        <v>-3.7008881480420364E-2</v>
      </c>
      <c r="AB49" s="11">
        <f t="shared" si="35"/>
        <v>2.1089393265796286E-2</v>
      </c>
      <c r="AC49" s="11">
        <f t="shared" si="35"/>
        <v>-3.6056438756202347E-3</v>
      </c>
      <c r="AD49" s="11">
        <f t="shared" si="35"/>
        <v>-9.0355970924195228E-2</v>
      </c>
      <c r="AE49" s="11">
        <f t="shared" si="35"/>
        <v>0.1362905759353561</v>
      </c>
      <c r="AF49" s="11">
        <f t="shared" si="35"/>
        <v>-7.3687933002202222E-2</v>
      </c>
      <c r="AG49" s="11">
        <f t="shared" si="35"/>
        <v>6.2437962892265331E-2</v>
      </c>
      <c r="AH49" s="11">
        <f t="shared" si="35"/>
        <v>-1.7246251116784239E-2</v>
      </c>
      <c r="AI49" s="11">
        <f t="shared" si="35"/>
        <v>-5.9445894065050076E-2</v>
      </c>
      <c r="AJ49" s="11">
        <f t="shared" si="35"/>
        <v>3.8793331943271392E-2</v>
      </c>
      <c r="AK49" s="11">
        <f t="shared" si="35"/>
        <v>2.1177935482993071E-2</v>
      </c>
      <c r="AL49" s="11">
        <f t="shared" si="35"/>
        <v>-6.5537724503019978E-2</v>
      </c>
      <c r="AM49" s="11">
        <f t="shared" si="35"/>
        <v>-5.2989222470596231E-2</v>
      </c>
      <c r="AN49" s="11">
        <f t="shared" si="35"/>
        <v>1.8367792551990059E-2</v>
      </c>
      <c r="AO49" s="11">
        <f t="shared" si="35"/>
        <v>-4.2424040782678474E-2</v>
      </c>
      <c r="AP49" s="11">
        <f t="shared" si="35"/>
        <v>-7.5145445911879438E-3</v>
      </c>
      <c r="AQ49" s="11">
        <f t="shared" si="35"/>
        <v>0.1003988960828055</v>
      </c>
      <c r="AR49" s="11">
        <f t="shared" si="35"/>
        <v>-8.5703024615096934E-3</v>
      </c>
      <c r="AS49" s="11">
        <f t="shared" si="35"/>
        <v>2.0519055446017509E-2</v>
      </c>
      <c r="AT49" s="11">
        <f t="shared" si="35"/>
        <v>3.311369337516501E-2</v>
      </c>
      <c r="AU49" s="11">
        <f t="shared" si="35"/>
        <v>-3.2811527743960123E-2</v>
      </c>
      <c r="AV49" s="11">
        <f t="shared" si="35"/>
        <v>3.4394924502144208E-2</v>
      </c>
      <c r="AW49" s="11">
        <f t="shared" si="35"/>
        <v>4.3631914034177433E-2</v>
      </c>
      <c r="AX49" s="11">
        <f t="shared" si="35"/>
        <v>-3.1660277930276592E-3</v>
      </c>
      <c r="AY49" s="11">
        <f t="shared" si="35"/>
        <v>-3.7572010176463499E-2</v>
      </c>
      <c r="AZ49" s="11">
        <f t="shared" si="35"/>
        <v>-1.598552356387728E-3</v>
      </c>
      <c r="BA49" s="11">
        <f t="shared" si="35"/>
        <v>-2.4087687500845334E-2</v>
      </c>
      <c r="BB49" s="11">
        <f t="shared" si="35"/>
        <v>-6.5930144122574363E-2</v>
      </c>
      <c r="BC49" s="11">
        <f t="shared" si="35"/>
        <v>9.7432863282025162E-2</v>
      </c>
      <c r="BD49" s="11">
        <f t="shared" si="35"/>
        <v>-8.3714020615420548E-2</v>
      </c>
      <c r="BE49" s="11">
        <f t="shared" si="35"/>
        <v>0.12850265604249667</v>
      </c>
      <c r="BF49" s="11">
        <f t="shared" si="35"/>
        <v>2.5240712682792044E-2</v>
      </c>
      <c r="BG49" s="11">
        <f t="shared" si="35"/>
        <v>-2.92169903965106E-2</v>
      </c>
      <c r="BH49" s="11">
        <f t="shared" si="35"/>
        <v>-2.1133271477719706E-2</v>
      </c>
      <c r="BI49" s="11">
        <f>(BI48/BH48)-1</f>
        <v>5.0991819835054519E-2</v>
      </c>
      <c r="BJ49" s="11">
        <f t="shared" ref="BJ49" si="36">(BJ48/BI48)-1</f>
        <v>8.9341725315297271E-3</v>
      </c>
      <c r="BK49" s="11">
        <f>(BK48/BJ48)-1</f>
        <v>-6.051247650569247E-2</v>
      </c>
      <c r="BL49" s="11">
        <f t="shared" ref="BL49" si="37">(BL48/BK48)-1</f>
        <v>1.5779192347849413E-2</v>
      </c>
      <c r="BM49" s="24">
        <f>(BM48/BL48)-1</f>
        <v>-2.988444768646692E-2</v>
      </c>
      <c r="BN49" s="11">
        <f>(BN48/BM48)-1</f>
        <v>-5.9152647804717962E-2</v>
      </c>
      <c r="BO49" s="11">
        <f>(BO48/BN48)-1</f>
        <v>0.1406865861411315</v>
      </c>
    </row>
    <row r="50" spans="2:67" ht="14.25" customHeight="1" x14ac:dyDescent="0.2">
      <c r="BA50" s="17"/>
      <c r="BI50" s="17"/>
      <c r="BJ50" s="17"/>
      <c r="BL50" s="17"/>
      <c r="BO50" s="17"/>
    </row>
  </sheetData>
  <mergeCells count="18">
    <mergeCell ref="B10:C10"/>
    <mergeCell ref="B13:C13"/>
    <mergeCell ref="B16:C16"/>
    <mergeCell ref="B2:C2"/>
    <mergeCell ref="B4:C4"/>
    <mergeCell ref="B7:C7"/>
    <mergeCell ref="B28:C28"/>
    <mergeCell ref="B31:C31"/>
    <mergeCell ref="B34:C34"/>
    <mergeCell ref="B19:C19"/>
    <mergeCell ref="B22:C22"/>
    <mergeCell ref="B25:C25"/>
    <mergeCell ref="B46:C46"/>
    <mergeCell ref="B48:C48"/>
    <mergeCell ref="B49:C49"/>
    <mergeCell ref="B37:C37"/>
    <mergeCell ref="B40:C40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N112"/>
  <sheetViews>
    <sheetView zoomScaleNormal="100" workbookViewId="0">
      <pane xSplit="3" ySplit="2" topLeftCell="BF3" activePane="bottomRight" state="frozen"/>
      <selection pane="topRight" activeCell="D1" sqref="D1"/>
      <selection pane="bottomLeft" activeCell="A3" sqref="A3"/>
      <selection pane="bottomRight" activeCell="BR17" sqref="BR17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6" width="12" style="1" customWidth="1"/>
    <col min="67" max="16384" width="9.109375" style="1"/>
  </cols>
  <sheetData>
    <row r="1" spans="2:66" ht="14.25" customHeight="1" thickBot="1" x14ac:dyDescent="0.25"/>
    <row r="2" spans="2:66" ht="30" customHeight="1" thickTop="1" x14ac:dyDescent="0.2">
      <c r="B2" s="32" t="s">
        <v>317</v>
      </c>
      <c r="C2" s="33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  <c r="BI2" s="8" t="s">
        <v>310</v>
      </c>
      <c r="BJ2" s="8" t="s">
        <v>311</v>
      </c>
      <c r="BK2" s="21" t="s">
        <v>312</v>
      </c>
      <c r="BL2" s="8" t="s">
        <v>313</v>
      </c>
      <c r="BM2" s="8" t="s">
        <v>314</v>
      </c>
      <c r="BN2" s="8" t="s">
        <v>315</v>
      </c>
    </row>
    <row r="3" spans="2:66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  <c r="BI3" s="7">
        <v>512</v>
      </c>
      <c r="BJ3" s="7">
        <v>687</v>
      </c>
      <c r="BK3" s="7">
        <v>543</v>
      </c>
      <c r="BL3" s="7">
        <v>418</v>
      </c>
      <c r="BM3" s="7">
        <v>428</v>
      </c>
      <c r="BN3" s="7">
        <v>527</v>
      </c>
    </row>
    <row r="4" spans="2:66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  <c r="BI4" s="7">
        <v>334</v>
      </c>
      <c r="BJ4" s="7">
        <v>341</v>
      </c>
      <c r="BK4" s="7">
        <v>319</v>
      </c>
      <c r="BL4" s="7">
        <v>273</v>
      </c>
      <c r="BM4" s="7">
        <v>278</v>
      </c>
      <c r="BN4" s="7">
        <v>335</v>
      </c>
    </row>
    <row r="5" spans="2:66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  <c r="BI5" s="7">
        <v>154</v>
      </c>
      <c r="BJ5" s="7">
        <v>147</v>
      </c>
      <c r="BK5" s="7">
        <v>180</v>
      </c>
      <c r="BL5" s="7">
        <v>187</v>
      </c>
      <c r="BM5" s="7">
        <v>194</v>
      </c>
      <c r="BN5" s="7">
        <v>255</v>
      </c>
    </row>
    <row r="6" spans="2:66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  <c r="BI6" s="7">
        <v>509</v>
      </c>
      <c r="BJ6" s="7">
        <v>450</v>
      </c>
      <c r="BK6" s="7">
        <v>378</v>
      </c>
      <c r="BL6" s="7">
        <v>302</v>
      </c>
      <c r="BM6" s="7">
        <v>1201</v>
      </c>
      <c r="BN6" s="7">
        <v>847</v>
      </c>
    </row>
    <row r="7" spans="2:66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358</v>
      </c>
    </row>
    <row r="8" spans="2:66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  <c r="BI8" s="7">
        <v>7556</v>
      </c>
      <c r="BJ8" s="7">
        <v>7424</v>
      </c>
      <c r="BK8" s="7">
        <v>6149</v>
      </c>
      <c r="BL8" s="7">
        <v>4859</v>
      </c>
      <c r="BM8" s="7">
        <v>6168</v>
      </c>
      <c r="BN8" s="7">
        <v>8755</v>
      </c>
    </row>
    <row r="9" spans="2:66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  <c r="BI9" s="7">
        <v>363</v>
      </c>
      <c r="BJ9" s="7">
        <v>1110</v>
      </c>
      <c r="BK9" s="7">
        <v>1109</v>
      </c>
      <c r="BL9" s="7">
        <v>1170</v>
      </c>
      <c r="BM9" s="7">
        <v>875</v>
      </c>
      <c r="BN9" s="7">
        <v>416</v>
      </c>
    </row>
    <row r="10" spans="2:66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  <c r="BI10" s="7">
        <v>7985</v>
      </c>
      <c r="BJ10" s="7">
        <v>7901</v>
      </c>
      <c r="BK10" s="7">
        <v>9065</v>
      </c>
      <c r="BL10" s="7">
        <v>8002</v>
      </c>
      <c r="BM10" s="7">
        <v>6793</v>
      </c>
      <c r="BN10" s="7">
        <v>9147</v>
      </c>
    </row>
    <row r="11" spans="2:66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</row>
    <row r="12" spans="2:66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  <c r="BI12" s="7">
        <v>7</v>
      </c>
      <c r="BJ12" s="7">
        <v>7</v>
      </c>
      <c r="BK12" s="7">
        <v>4</v>
      </c>
      <c r="BL12" s="7">
        <v>6</v>
      </c>
      <c r="BM12" s="7">
        <v>2</v>
      </c>
      <c r="BN12" s="7">
        <v>3</v>
      </c>
    </row>
    <row r="13" spans="2:66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</row>
    <row r="14" spans="2:66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</row>
    <row r="15" spans="2:66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  <c r="BI15" s="7">
        <v>481</v>
      </c>
      <c r="BJ15" s="7">
        <v>422</v>
      </c>
      <c r="BK15" s="7">
        <v>348</v>
      </c>
      <c r="BL15" s="7">
        <v>308</v>
      </c>
      <c r="BM15" s="7">
        <v>291</v>
      </c>
      <c r="BN15" s="7">
        <v>325</v>
      </c>
    </row>
    <row r="16" spans="2:66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  <c r="BI16" s="7">
        <v>5</v>
      </c>
      <c r="BJ16" s="7">
        <v>9</v>
      </c>
      <c r="BK16" s="7">
        <v>11</v>
      </c>
      <c r="BL16" s="7">
        <v>8</v>
      </c>
      <c r="BM16" s="7">
        <v>11</v>
      </c>
      <c r="BN16" s="7">
        <v>28</v>
      </c>
    </row>
    <row r="17" spans="2:66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</row>
    <row r="18" spans="2:66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  <c r="BI18" s="7">
        <v>928</v>
      </c>
      <c r="BJ18" s="7">
        <v>961</v>
      </c>
      <c r="BK18" s="7">
        <v>721</v>
      </c>
      <c r="BL18" s="7">
        <v>643</v>
      </c>
      <c r="BM18" s="7">
        <v>231</v>
      </c>
      <c r="BN18" s="7">
        <v>684</v>
      </c>
    </row>
    <row r="19" spans="2:66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  <c r="BI19" s="7">
        <v>0</v>
      </c>
      <c r="BJ19" s="7">
        <v>24</v>
      </c>
      <c r="BK19" s="7">
        <v>0</v>
      </c>
      <c r="BL19" s="7">
        <v>0</v>
      </c>
      <c r="BM19" s="7">
        <v>0</v>
      </c>
      <c r="BN19" s="7">
        <v>6</v>
      </c>
    </row>
    <row r="20" spans="2:66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  <c r="BI20" s="7">
        <v>378</v>
      </c>
      <c r="BJ20" s="7">
        <v>194</v>
      </c>
      <c r="BK20" s="7">
        <v>350</v>
      </c>
      <c r="BL20" s="7">
        <v>303</v>
      </c>
      <c r="BM20" s="7">
        <v>244</v>
      </c>
      <c r="BN20" s="7">
        <v>272</v>
      </c>
    </row>
    <row r="21" spans="2:66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  <c r="BI21" s="7">
        <v>163</v>
      </c>
      <c r="BJ21" s="7">
        <v>203</v>
      </c>
      <c r="BK21" s="7">
        <v>192</v>
      </c>
      <c r="BL21" s="7">
        <v>135</v>
      </c>
      <c r="BM21" s="7">
        <v>122</v>
      </c>
      <c r="BN21" s="7">
        <v>146</v>
      </c>
    </row>
    <row r="22" spans="2:66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  <c r="BI22" s="7">
        <v>6602</v>
      </c>
      <c r="BJ22" s="7">
        <v>7492</v>
      </c>
      <c r="BK22" s="7">
        <v>8397</v>
      </c>
      <c r="BL22" s="7">
        <v>8402</v>
      </c>
      <c r="BM22" s="7">
        <v>7543</v>
      </c>
      <c r="BN22" s="7">
        <v>8112</v>
      </c>
    </row>
    <row r="23" spans="2:66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  <c r="BI23" s="7">
        <v>656</v>
      </c>
      <c r="BJ23" s="7">
        <v>675</v>
      </c>
      <c r="BK23" s="7">
        <v>773</v>
      </c>
      <c r="BL23" s="7">
        <v>796</v>
      </c>
      <c r="BM23" s="7">
        <v>766</v>
      </c>
      <c r="BN23" s="7">
        <v>859</v>
      </c>
    </row>
    <row r="24" spans="2:66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</row>
    <row r="25" spans="2:66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  <c r="BI25" s="7">
        <v>74</v>
      </c>
      <c r="BJ25" s="7">
        <v>64</v>
      </c>
      <c r="BK25" s="7">
        <v>40</v>
      </c>
      <c r="BL25" s="7">
        <v>34</v>
      </c>
      <c r="BM25" s="7">
        <v>35</v>
      </c>
      <c r="BN25" s="7">
        <v>46</v>
      </c>
    </row>
    <row r="26" spans="2:66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  <c r="BI26" s="7">
        <v>171</v>
      </c>
      <c r="BJ26" s="7">
        <v>139</v>
      </c>
      <c r="BK26" s="7">
        <v>152</v>
      </c>
      <c r="BL26" s="7">
        <v>79</v>
      </c>
      <c r="BM26" s="7">
        <v>67</v>
      </c>
      <c r="BN26" s="7">
        <v>72</v>
      </c>
    </row>
    <row r="27" spans="2:66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  <c r="BI27" s="7">
        <v>1228</v>
      </c>
      <c r="BJ27" s="7">
        <v>1171</v>
      </c>
      <c r="BK27" s="7">
        <v>853</v>
      </c>
      <c r="BL27" s="7">
        <v>870</v>
      </c>
      <c r="BM27" s="7">
        <v>1244</v>
      </c>
      <c r="BN27" s="7">
        <v>1223</v>
      </c>
    </row>
    <row r="28" spans="2:66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</row>
    <row r="29" spans="2:66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  <c r="BI29" s="7">
        <v>648</v>
      </c>
      <c r="BJ29" s="7">
        <v>662</v>
      </c>
      <c r="BK29" s="7">
        <v>345</v>
      </c>
      <c r="BL29" s="7">
        <v>507</v>
      </c>
      <c r="BM29" s="7">
        <v>759</v>
      </c>
      <c r="BN29" s="7">
        <v>719</v>
      </c>
    </row>
    <row r="30" spans="2:66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</row>
    <row r="31" spans="2:66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685</v>
      </c>
      <c r="BL31" s="7">
        <v>0</v>
      </c>
      <c r="BM31" s="7">
        <v>0</v>
      </c>
      <c r="BN31" s="7">
        <v>0</v>
      </c>
    </row>
    <row r="32" spans="2:66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  <c r="BI32" s="7">
        <v>229</v>
      </c>
      <c r="BJ32" s="7">
        <v>206</v>
      </c>
      <c r="BK32" s="7">
        <v>231</v>
      </c>
      <c r="BL32" s="7">
        <v>223</v>
      </c>
      <c r="BM32" s="7">
        <v>195</v>
      </c>
      <c r="BN32" s="7">
        <v>157</v>
      </c>
    </row>
    <row r="33" spans="2:66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  <c r="BI33" s="7">
        <v>749</v>
      </c>
      <c r="BJ33" s="7">
        <v>804</v>
      </c>
      <c r="BK33" s="7">
        <v>633</v>
      </c>
      <c r="BL33" s="7">
        <v>658</v>
      </c>
      <c r="BM33" s="7">
        <v>815</v>
      </c>
      <c r="BN33" s="7">
        <v>922</v>
      </c>
    </row>
    <row r="34" spans="2:66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  <c r="BI34" s="7">
        <v>662</v>
      </c>
      <c r="BJ34" s="7">
        <v>573</v>
      </c>
      <c r="BK34" s="7">
        <v>604</v>
      </c>
      <c r="BL34" s="7">
        <v>658</v>
      </c>
      <c r="BM34" s="7">
        <v>580</v>
      </c>
      <c r="BN34" s="7">
        <v>592</v>
      </c>
    </row>
    <row r="35" spans="2:66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  <c r="BI35" s="7">
        <v>224</v>
      </c>
      <c r="BJ35" s="7">
        <v>236</v>
      </c>
      <c r="BK35" s="7">
        <v>233</v>
      </c>
      <c r="BL35" s="7">
        <v>227</v>
      </c>
      <c r="BM35" s="7">
        <v>243</v>
      </c>
      <c r="BN35" s="7">
        <v>261</v>
      </c>
    </row>
    <row r="36" spans="2:66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  <c r="BI36" s="7">
        <v>1765</v>
      </c>
      <c r="BJ36" s="7">
        <v>1759</v>
      </c>
      <c r="BK36" s="7">
        <v>1560</v>
      </c>
      <c r="BL36" s="7">
        <v>1773</v>
      </c>
      <c r="BM36" s="7">
        <v>1728</v>
      </c>
      <c r="BN36" s="7">
        <v>1973</v>
      </c>
    </row>
    <row r="37" spans="2:66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115</v>
      </c>
    </row>
    <row r="38" spans="2:66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  <c r="BI38" s="7">
        <v>6</v>
      </c>
      <c r="BJ38" s="7">
        <v>8</v>
      </c>
      <c r="BK38" s="7">
        <v>6</v>
      </c>
      <c r="BL38" s="7">
        <v>6</v>
      </c>
      <c r="BM38" s="7">
        <v>14</v>
      </c>
      <c r="BN38" s="7">
        <v>2</v>
      </c>
    </row>
    <row r="39" spans="2:66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  <c r="BI39" s="7">
        <v>414</v>
      </c>
      <c r="BJ39" s="7">
        <v>402</v>
      </c>
      <c r="BK39" s="7">
        <v>367</v>
      </c>
      <c r="BL39" s="7">
        <v>376</v>
      </c>
      <c r="BM39" s="7">
        <v>340</v>
      </c>
      <c r="BN39" s="7">
        <v>360</v>
      </c>
    </row>
    <row r="40" spans="2:66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  <c r="BI40" s="7">
        <v>202</v>
      </c>
      <c r="BJ40" s="7">
        <v>128</v>
      </c>
      <c r="BK40" s="7">
        <v>43</v>
      </c>
      <c r="BL40" s="7">
        <v>57</v>
      </c>
      <c r="BM40" s="7">
        <v>57</v>
      </c>
      <c r="BN40" s="7">
        <v>258</v>
      </c>
    </row>
    <row r="41" spans="2:66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</row>
    <row r="42" spans="2:66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</row>
    <row r="43" spans="2:66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  <c r="BI43" s="7">
        <v>8390</v>
      </c>
      <c r="BJ43" s="7">
        <v>7708</v>
      </c>
      <c r="BK43" s="7">
        <v>7922</v>
      </c>
      <c r="BL43" s="7">
        <v>7875</v>
      </c>
      <c r="BM43" s="7">
        <v>8129</v>
      </c>
      <c r="BN43" s="7">
        <v>10707</v>
      </c>
    </row>
    <row r="44" spans="2:66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  <c r="BI44" s="7">
        <v>8808</v>
      </c>
      <c r="BJ44" s="7">
        <v>7802</v>
      </c>
      <c r="BK44" s="7">
        <v>7930</v>
      </c>
      <c r="BL44" s="7">
        <v>7556</v>
      </c>
      <c r="BM44" s="7">
        <v>6795</v>
      </c>
      <c r="BN44" s="7">
        <v>8315</v>
      </c>
    </row>
    <row r="45" spans="2:66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  <c r="BI45" s="7">
        <v>11085</v>
      </c>
      <c r="BJ45" s="7">
        <v>10403</v>
      </c>
      <c r="BK45" s="7">
        <v>10143</v>
      </c>
      <c r="BL45" s="7">
        <v>10056</v>
      </c>
      <c r="BM45" s="7">
        <v>10037</v>
      </c>
      <c r="BN45" s="7">
        <v>11216</v>
      </c>
    </row>
    <row r="46" spans="2:66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  <c r="BI46" s="7">
        <v>1161</v>
      </c>
      <c r="BJ46" s="7">
        <v>1160</v>
      </c>
      <c r="BK46" s="7">
        <v>1033</v>
      </c>
      <c r="BL46" s="7">
        <v>1099</v>
      </c>
      <c r="BM46" s="7">
        <v>1023</v>
      </c>
      <c r="BN46" s="7">
        <v>956</v>
      </c>
    </row>
    <row r="47" spans="2:66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  <c r="BI47" s="7">
        <v>2267</v>
      </c>
      <c r="BJ47" s="7">
        <v>2227</v>
      </c>
      <c r="BK47" s="7">
        <v>1917</v>
      </c>
      <c r="BL47" s="7">
        <v>2000</v>
      </c>
      <c r="BM47" s="7">
        <v>2143</v>
      </c>
      <c r="BN47" s="7">
        <v>2208</v>
      </c>
    </row>
    <row r="48" spans="2:66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</row>
    <row r="49" spans="2:66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  <c r="BI49" s="7">
        <v>217</v>
      </c>
      <c r="BJ49" s="7">
        <v>327</v>
      </c>
      <c r="BK49" s="7">
        <v>468</v>
      </c>
      <c r="BL49" s="7">
        <v>375</v>
      </c>
      <c r="BM49" s="7">
        <v>273</v>
      </c>
      <c r="BN49" s="7">
        <v>301</v>
      </c>
    </row>
    <row r="50" spans="2:66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  <c r="BI50" s="7">
        <v>1049</v>
      </c>
      <c r="BJ50" s="7">
        <v>1030</v>
      </c>
      <c r="BK50" s="7">
        <v>1003</v>
      </c>
      <c r="BL50" s="7">
        <v>1037</v>
      </c>
      <c r="BM50" s="7">
        <v>1015</v>
      </c>
      <c r="BN50" s="7">
        <v>1019</v>
      </c>
    </row>
    <row r="51" spans="2:66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  <c r="BI51" s="7">
        <v>22751</v>
      </c>
      <c r="BJ51" s="7">
        <v>39324</v>
      </c>
      <c r="BK51" s="7">
        <v>45240</v>
      </c>
      <c r="BL51" s="7">
        <v>41974</v>
      </c>
      <c r="BM51" s="7">
        <v>59723</v>
      </c>
      <c r="BN51" s="7">
        <v>77184</v>
      </c>
    </row>
    <row r="52" spans="2:66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  <c r="BI52" s="7">
        <v>23998</v>
      </c>
      <c r="BJ52" s="7">
        <v>4084</v>
      </c>
      <c r="BK52" s="7">
        <v>4469</v>
      </c>
      <c r="BL52" s="7">
        <v>16504</v>
      </c>
      <c r="BM52" s="7">
        <v>3100</v>
      </c>
      <c r="BN52" s="7">
        <v>222862</v>
      </c>
    </row>
    <row r="53" spans="2:66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  <c r="BI53" s="7">
        <v>261448</v>
      </c>
      <c r="BJ53" s="7">
        <v>250254</v>
      </c>
      <c r="BK53" s="7">
        <v>253416</v>
      </c>
      <c r="BL53" s="7">
        <v>239563</v>
      </c>
      <c r="BM53" s="7">
        <v>211540</v>
      </c>
      <c r="BN53" s="7">
        <v>3866</v>
      </c>
    </row>
    <row r="54" spans="2:66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  <c r="BI54" s="7">
        <v>0</v>
      </c>
      <c r="BJ54" s="7">
        <v>0</v>
      </c>
      <c r="BK54" s="7">
        <v>0</v>
      </c>
      <c r="BL54" s="7">
        <v>1</v>
      </c>
      <c r="BM54" s="7">
        <v>0</v>
      </c>
      <c r="BN54" s="7">
        <v>0</v>
      </c>
    </row>
    <row r="55" spans="2:66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  <c r="BI55" s="7">
        <v>430</v>
      </c>
      <c r="BJ55" s="7">
        <v>386</v>
      </c>
      <c r="BK55" s="7">
        <v>403</v>
      </c>
      <c r="BL55" s="7">
        <v>292</v>
      </c>
      <c r="BM55" s="7">
        <v>308</v>
      </c>
      <c r="BN55" s="7">
        <v>388</v>
      </c>
    </row>
    <row r="56" spans="2:66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  <c r="BI56" s="7">
        <v>137</v>
      </c>
      <c r="BJ56" s="7">
        <v>161</v>
      </c>
      <c r="BK56" s="7">
        <v>152</v>
      </c>
      <c r="BL56" s="7">
        <v>154</v>
      </c>
      <c r="BM56" s="7">
        <v>141</v>
      </c>
      <c r="BN56" s="7">
        <v>191</v>
      </c>
    </row>
    <row r="57" spans="2:66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  <c r="BI57" s="7">
        <v>4763</v>
      </c>
      <c r="BJ57" s="7">
        <v>5004</v>
      </c>
      <c r="BK57" s="7">
        <v>5100</v>
      </c>
      <c r="BL57" s="7">
        <v>4670</v>
      </c>
      <c r="BM57" s="7">
        <v>4384</v>
      </c>
      <c r="BN57" s="7">
        <v>4342</v>
      </c>
    </row>
    <row r="58" spans="2:66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  <c r="BI58" s="7">
        <v>1087</v>
      </c>
      <c r="BJ58" s="7">
        <v>962</v>
      </c>
      <c r="BK58" s="7">
        <v>1008</v>
      </c>
      <c r="BL58" s="7">
        <v>1087</v>
      </c>
      <c r="BM58" s="7">
        <v>1049</v>
      </c>
      <c r="BN58" s="7">
        <v>1193</v>
      </c>
    </row>
    <row r="59" spans="2:66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  <c r="BI59" s="7">
        <v>1290</v>
      </c>
      <c r="BJ59" s="7">
        <v>1293</v>
      </c>
      <c r="BK59" s="7">
        <v>1224</v>
      </c>
      <c r="BL59" s="7">
        <v>1127</v>
      </c>
      <c r="BM59" s="7">
        <v>1156</v>
      </c>
      <c r="BN59" s="7">
        <v>1123</v>
      </c>
    </row>
    <row r="60" spans="2:66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  <c r="BI60" s="7">
        <v>381</v>
      </c>
      <c r="BJ60" s="7">
        <v>422</v>
      </c>
      <c r="BK60" s="7">
        <v>479</v>
      </c>
      <c r="BL60" s="7">
        <v>403</v>
      </c>
      <c r="BM60" s="7">
        <v>432</v>
      </c>
      <c r="BN60" s="7">
        <v>510</v>
      </c>
    </row>
    <row r="61" spans="2:66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</row>
    <row r="62" spans="2:66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</row>
    <row r="63" spans="2:66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  <c r="BI63" s="7">
        <v>40</v>
      </c>
      <c r="BJ63" s="7">
        <v>33</v>
      </c>
      <c r="BK63" s="7">
        <v>16</v>
      </c>
      <c r="BL63" s="7">
        <v>37</v>
      </c>
      <c r="BM63" s="7">
        <v>25</v>
      </c>
      <c r="BN63" s="7">
        <v>15</v>
      </c>
    </row>
    <row r="64" spans="2:66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47</v>
      </c>
      <c r="BM64" s="7">
        <v>45</v>
      </c>
      <c r="BN64" s="7">
        <v>0</v>
      </c>
    </row>
    <row r="65" spans="2:66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12</v>
      </c>
      <c r="BK65" s="7">
        <v>0</v>
      </c>
      <c r="BL65" s="7">
        <v>0</v>
      </c>
      <c r="BM65" s="7">
        <v>0</v>
      </c>
      <c r="BN65" s="7">
        <v>0</v>
      </c>
    </row>
    <row r="66" spans="2:66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  <c r="BI66" s="7">
        <v>38</v>
      </c>
      <c r="BJ66" s="7">
        <v>46</v>
      </c>
      <c r="BK66" s="7">
        <v>26</v>
      </c>
      <c r="BL66" s="7">
        <v>0</v>
      </c>
      <c r="BM66" s="7">
        <v>0</v>
      </c>
      <c r="BN66" s="7">
        <v>7</v>
      </c>
    </row>
    <row r="67" spans="2:66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  <c r="BI67" s="7">
        <v>19</v>
      </c>
      <c r="BJ67" s="7">
        <v>16</v>
      </c>
      <c r="BK67" s="7">
        <v>4</v>
      </c>
      <c r="BL67" s="7">
        <v>13</v>
      </c>
      <c r="BM67" s="7">
        <v>15</v>
      </c>
      <c r="BN67" s="7">
        <v>12</v>
      </c>
    </row>
    <row r="68" spans="2:66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  <c r="BI68" s="7">
        <v>1734</v>
      </c>
      <c r="BJ68" s="7">
        <v>1659</v>
      </c>
      <c r="BK68" s="7">
        <v>1607</v>
      </c>
      <c r="BL68" s="7">
        <v>1721</v>
      </c>
      <c r="BM68" s="7">
        <v>1531</v>
      </c>
      <c r="BN68" s="7">
        <v>1686</v>
      </c>
    </row>
    <row r="69" spans="2:66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  <c r="BI69" s="7">
        <v>1056</v>
      </c>
      <c r="BJ69" s="7">
        <v>1027</v>
      </c>
      <c r="BK69" s="7">
        <v>1057</v>
      </c>
      <c r="BL69" s="7">
        <v>1056</v>
      </c>
      <c r="BM69" s="7">
        <v>988</v>
      </c>
      <c r="BN69" s="7">
        <v>1118</v>
      </c>
    </row>
    <row r="70" spans="2:66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  <c r="BI70" s="7">
        <v>234</v>
      </c>
      <c r="BJ70" s="7">
        <v>242</v>
      </c>
      <c r="BK70" s="7">
        <v>273</v>
      </c>
      <c r="BL70" s="7">
        <v>326</v>
      </c>
      <c r="BM70" s="7">
        <v>227</v>
      </c>
      <c r="BN70" s="7">
        <v>389</v>
      </c>
    </row>
    <row r="71" spans="2:66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  <c r="BI71" s="7">
        <v>26320</v>
      </c>
      <c r="BJ71" s="7">
        <v>25388</v>
      </c>
      <c r="BK71" s="7">
        <v>22364</v>
      </c>
      <c r="BL71" s="7">
        <v>17549</v>
      </c>
      <c r="BM71" s="7">
        <v>21371</v>
      </c>
      <c r="BN71" s="7">
        <v>29087</v>
      </c>
    </row>
    <row r="72" spans="2:66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  <c r="BI72" s="7">
        <v>84</v>
      </c>
      <c r="BJ72" s="7">
        <v>89</v>
      </c>
      <c r="BK72" s="7">
        <v>106</v>
      </c>
      <c r="BL72" s="7">
        <v>92</v>
      </c>
      <c r="BM72" s="7">
        <v>73</v>
      </c>
      <c r="BN72" s="7">
        <v>88</v>
      </c>
    </row>
    <row r="73" spans="2:66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  <c r="BI73" s="7">
        <v>8754</v>
      </c>
      <c r="BJ73" s="7">
        <v>3916</v>
      </c>
      <c r="BK73" s="7">
        <v>3193</v>
      </c>
      <c r="BL73" s="7">
        <v>2941</v>
      </c>
      <c r="BM73" s="7">
        <v>3330</v>
      </c>
      <c r="BN73" s="7">
        <v>4508</v>
      </c>
    </row>
    <row r="74" spans="2:66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  <c r="BI74" s="7">
        <v>286</v>
      </c>
      <c r="BJ74" s="7">
        <v>240</v>
      </c>
      <c r="BK74" s="7">
        <v>188</v>
      </c>
      <c r="BL74" s="7">
        <v>155</v>
      </c>
      <c r="BM74" s="7">
        <v>175</v>
      </c>
      <c r="BN74" s="7">
        <v>303</v>
      </c>
    </row>
    <row r="75" spans="2:66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  <c r="BI75" s="7">
        <v>10684</v>
      </c>
      <c r="BJ75" s="7">
        <v>8817</v>
      </c>
      <c r="BK75" s="7">
        <v>8442</v>
      </c>
      <c r="BL75" s="7">
        <v>7702</v>
      </c>
      <c r="BM75" s="7">
        <v>7799</v>
      </c>
      <c r="BN75" s="7">
        <v>9556</v>
      </c>
    </row>
    <row r="76" spans="2:66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  <c r="BI76" s="7">
        <v>762</v>
      </c>
      <c r="BJ76" s="7">
        <v>497</v>
      </c>
      <c r="BK76" s="7">
        <v>383</v>
      </c>
      <c r="BL76" s="7">
        <v>512</v>
      </c>
      <c r="BM76" s="7">
        <v>463</v>
      </c>
      <c r="BN76" s="7">
        <v>503</v>
      </c>
    </row>
    <row r="77" spans="2:66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  <c r="BI77" s="7">
        <v>494</v>
      </c>
      <c r="BJ77" s="7">
        <v>391</v>
      </c>
      <c r="BK77" s="7">
        <v>438</v>
      </c>
      <c r="BL77" s="7">
        <v>414</v>
      </c>
      <c r="BM77" s="7">
        <v>324</v>
      </c>
      <c r="BN77" s="7">
        <v>432</v>
      </c>
    </row>
    <row r="78" spans="2:66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  <c r="BI78" s="7">
        <v>4571</v>
      </c>
      <c r="BJ78" s="7">
        <v>3561</v>
      </c>
      <c r="BK78" s="7">
        <v>3819</v>
      </c>
      <c r="BL78" s="7">
        <v>4812</v>
      </c>
      <c r="BM78" s="7">
        <v>4046</v>
      </c>
      <c r="BN78" s="7">
        <v>5762</v>
      </c>
    </row>
    <row r="79" spans="2:66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  <c r="BI79" s="7">
        <v>49</v>
      </c>
      <c r="BJ79" s="7">
        <v>7</v>
      </c>
      <c r="BK79" s="7">
        <v>6</v>
      </c>
      <c r="BL79" s="7">
        <v>10</v>
      </c>
      <c r="BM79" s="7">
        <v>27</v>
      </c>
      <c r="BN79" s="7">
        <v>4</v>
      </c>
    </row>
    <row r="80" spans="2:66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  <c r="BI80" s="7">
        <v>160</v>
      </c>
      <c r="BJ80" s="7">
        <v>135</v>
      </c>
      <c r="BK80" s="7">
        <v>176</v>
      </c>
      <c r="BL80" s="7">
        <v>35</v>
      </c>
      <c r="BM80" s="7">
        <v>264</v>
      </c>
      <c r="BN80" s="7">
        <v>255</v>
      </c>
    </row>
    <row r="81" spans="2:66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  <c r="BI81" s="7">
        <v>3019</v>
      </c>
      <c r="BJ81" s="7">
        <v>2850</v>
      </c>
      <c r="BK81" s="7">
        <v>3451</v>
      </c>
      <c r="BL81" s="7">
        <v>2722</v>
      </c>
      <c r="BM81" s="7">
        <v>2690</v>
      </c>
      <c r="BN81" s="7">
        <v>2851</v>
      </c>
    </row>
    <row r="82" spans="2:66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0</v>
      </c>
    </row>
    <row r="83" spans="2:66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  <c r="BI83" s="7">
        <v>2559</v>
      </c>
      <c r="BJ83" s="7">
        <v>2646</v>
      </c>
      <c r="BK83" s="7">
        <v>2587</v>
      </c>
      <c r="BL83" s="7">
        <v>2439</v>
      </c>
      <c r="BM83" s="7">
        <v>2698</v>
      </c>
      <c r="BN83" s="7">
        <v>3273</v>
      </c>
    </row>
    <row r="84" spans="2:66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  <c r="BI84" s="7">
        <v>39</v>
      </c>
      <c r="BJ84" s="7">
        <v>0</v>
      </c>
      <c r="BK84" s="7">
        <v>10</v>
      </c>
      <c r="BL84" s="7">
        <v>35</v>
      </c>
      <c r="BM84" s="7">
        <v>41</v>
      </c>
      <c r="BN84" s="7">
        <v>31</v>
      </c>
    </row>
    <row r="85" spans="2:66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  <c r="BI85" s="7">
        <v>35</v>
      </c>
      <c r="BJ85" s="7">
        <v>71</v>
      </c>
      <c r="BK85" s="7">
        <v>40</v>
      </c>
      <c r="BL85" s="7">
        <v>34</v>
      </c>
      <c r="BM85" s="7">
        <v>34</v>
      </c>
      <c r="BN85" s="7">
        <v>55</v>
      </c>
    </row>
    <row r="86" spans="2:66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  <c r="BI86" s="7">
        <v>4683</v>
      </c>
      <c r="BJ86" s="7">
        <v>4212</v>
      </c>
      <c r="BK86" s="7">
        <v>3696</v>
      </c>
      <c r="BL86" s="7">
        <v>3484</v>
      </c>
      <c r="BM86" s="7">
        <v>4578</v>
      </c>
      <c r="BN86" s="7">
        <v>6466</v>
      </c>
    </row>
    <row r="87" spans="2:66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  <c r="BI87" s="7">
        <v>248</v>
      </c>
      <c r="BJ87" s="7">
        <v>217</v>
      </c>
      <c r="BK87" s="7">
        <v>245</v>
      </c>
      <c r="BL87" s="7">
        <v>225</v>
      </c>
      <c r="BM87" s="7">
        <v>195</v>
      </c>
      <c r="BN87" s="7">
        <v>191</v>
      </c>
    </row>
    <row r="88" spans="2:66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  <c r="BI88" s="7">
        <v>897</v>
      </c>
      <c r="BJ88" s="7">
        <v>861</v>
      </c>
      <c r="BK88" s="7">
        <v>872</v>
      </c>
      <c r="BL88" s="7">
        <v>843</v>
      </c>
      <c r="BM88" s="7">
        <v>798</v>
      </c>
      <c r="BN88" s="7">
        <v>856</v>
      </c>
    </row>
    <row r="89" spans="2:66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  <c r="BI89" s="7">
        <v>41</v>
      </c>
      <c r="BJ89" s="7">
        <v>43</v>
      </c>
      <c r="BK89" s="7">
        <v>46</v>
      </c>
      <c r="BL89" s="7">
        <v>50</v>
      </c>
      <c r="BM89" s="7">
        <v>48</v>
      </c>
      <c r="BN89" s="7">
        <v>34</v>
      </c>
    </row>
    <row r="90" spans="2:66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  <c r="BI90" s="7">
        <v>378</v>
      </c>
      <c r="BJ90" s="7">
        <v>379</v>
      </c>
      <c r="BK90" s="7">
        <v>382</v>
      </c>
      <c r="BL90" s="7">
        <v>373</v>
      </c>
      <c r="BM90" s="7">
        <v>369</v>
      </c>
      <c r="BN90" s="7">
        <v>368</v>
      </c>
    </row>
    <row r="91" spans="2:66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  <c r="BI91" s="7">
        <v>8246</v>
      </c>
      <c r="BJ91" s="7">
        <v>7631</v>
      </c>
      <c r="BK91" s="7">
        <v>7840</v>
      </c>
      <c r="BL91" s="7">
        <v>8057</v>
      </c>
      <c r="BM91" s="7">
        <v>7272</v>
      </c>
      <c r="BN91" s="7">
        <v>8132</v>
      </c>
    </row>
    <row r="92" spans="2:66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  <c r="BI92" s="7">
        <v>5346</v>
      </c>
      <c r="BJ92" s="7">
        <v>5064</v>
      </c>
      <c r="BK92" s="7">
        <v>4433</v>
      </c>
      <c r="BL92" s="7">
        <v>4643</v>
      </c>
      <c r="BM92" s="7">
        <v>4894</v>
      </c>
      <c r="BN92" s="7">
        <v>5153</v>
      </c>
    </row>
    <row r="93" spans="2:66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  <c r="BI93" s="7">
        <v>1440</v>
      </c>
      <c r="BJ93" s="7">
        <v>1187</v>
      </c>
      <c r="BK93" s="7">
        <v>1035</v>
      </c>
      <c r="BL93" s="7">
        <v>1077</v>
      </c>
      <c r="BM93" s="7">
        <v>1053</v>
      </c>
      <c r="BN93" s="7">
        <v>1129</v>
      </c>
    </row>
    <row r="94" spans="2:66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  <c r="BI94" s="7">
        <v>8598</v>
      </c>
      <c r="BJ94" s="7">
        <v>7727</v>
      </c>
      <c r="BK94" s="7">
        <v>8537</v>
      </c>
      <c r="BL94" s="7">
        <v>9227</v>
      </c>
      <c r="BM94" s="7">
        <v>7015</v>
      </c>
      <c r="BN94" s="7">
        <v>7016</v>
      </c>
    </row>
    <row r="95" spans="2:66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  <c r="BI95" s="7">
        <v>91929</v>
      </c>
      <c r="BJ95" s="7">
        <v>88616</v>
      </c>
      <c r="BK95" s="7">
        <v>83720</v>
      </c>
      <c r="BL95" s="7">
        <v>88625</v>
      </c>
      <c r="BM95" s="7">
        <v>83190</v>
      </c>
      <c r="BN95" s="7">
        <v>93127</v>
      </c>
    </row>
    <row r="96" spans="2:66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</row>
    <row r="97" spans="2:66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  <c r="BI97" s="7">
        <v>239</v>
      </c>
      <c r="BJ97" s="7">
        <v>163</v>
      </c>
      <c r="BK97" s="7">
        <v>235</v>
      </c>
      <c r="BL97" s="7">
        <v>113</v>
      </c>
      <c r="BM97" s="7">
        <v>196</v>
      </c>
      <c r="BN97" s="7">
        <v>246</v>
      </c>
    </row>
    <row r="98" spans="2:66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  <c r="BI98" s="7">
        <v>2298</v>
      </c>
      <c r="BJ98" s="7">
        <v>2044</v>
      </c>
      <c r="BK98" s="7">
        <v>6056</v>
      </c>
      <c r="BL98" s="7">
        <v>2033</v>
      </c>
      <c r="BM98" s="7">
        <v>1391</v>
      </c>
      <c r="BN98" s="7">
        <v>2348</v>
      </c>
    </row>
    <row r="99" spans="2:66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  <c r="BI99" s="7">
        <v>17315</v>
      </c>
      <c r="BJ99" s="7">
        <v>16453</v>
      </c>
      <c r="BK99" s="7">
        <v>16063</v>
      </c>
      <c r="BL99" s="7">
        <v>16219</v>
      </c>
      <c r="BM99" s="7">
        <v>16244</v>
      </c>
      <c r="BN99" s="7">
        <v>16545</v>
      </c>
    </row>
    <row r="100" spans="2:66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  <c r="BI100" s="7">
        <v>6</v>
      </c>
      <c r="BJ100" s="7">
        <v>8</v>
      </c>
      <c r="BK100" s="7">
        <v>7</v>
      </c>
      <c r="BL100" s="7">
        <v>9</v>
      </c>
      <c r="BM100" s="7">
        <v>10</v>
      </c>
      <c r="BN100" s="7">
        <v>5</v>
      </c>
    </row>
    <row r="101" spans="2:66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  <c r="BI101" s="7">
        <v>123</v>
      </c>
      <c r="BJ101" s="7">
        <v>54</v>
      </c>
      <c r="BK101" s="7">
        <v>68</v>
      </c>
      <c r="BL101" s="7">
        <v>71</v>
      </c>
      <c r="BM101" s="7">
        <v>104</v>
      </c>
      <c r="BN101" s="7">
        <v>157</v>
      </c>
    </row>
    <row r="102" spans="2:66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  <c r="BI102" s="7">
        <v>335</v>
      </c>
      <c r="BJ102" s="7">
        <v>328</v>
      </c>
      <c r="BK102" s="7">
        <v>344</v>
      </c>
      <c r="BL102" s="7">
        <v>336</v>
      </c>
      <c r="BM102" s="7">
        <v>319</v>
      </c>
      <c r="BN102" s="7">
        <v>359</v>
      </c>
    </row>
    <row r="103" spans="2:66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</row>
    <row r="104" spans="2:66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  <c r="BI104" s="7">
        <v>2585</v>
      </c>
      <c r="BJ104" s="7">
        <v>2373</v>
      </c>
      <c r="BK104" s="7">
        <v>1855</v>
      </c>
      <c r="BL104" s="7">
        <v>1523</v>
      </c>
      <c r="BM104" s="7">
        <v>2638</v>
      </c>
      <c r="BN104" s="7">
        <v>4164</v>
      </c>
    </row>
    <row r="105" spans="2:66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  <c r="BI105" s="7">
        <v>765</v>
      </c>
      <c r="BJ105" s="7">
        <v>630</v>
      </c>
      <c r="BK105" s="7">
        <v>650</v>
      </c>
      <c r="BL105" s="7">
        <v>608</v>
      </c>
      <c r="BM105" s="7">
        <v>666</v>
      </c>
      <c r="BN105" s="7">
        <v>546</v>
      </c>
    </row>
    <row r="106" spans="2:66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  <c r="BI106" s="7">
        <v>684</v>
      </c>
      <c r="BJ106" s="7">
        <v>894</v>
      </c>
      <c r="BK106" s="7">
        <v>887</v>
      </c>
      <c r="BL106" s="7">
        <v>845</v>
      </c>
      <c r="BM106" s="7">
        <v>996</v>
      </c>
      <c r="BN106" s="7">
        <v>1139</v>
      </c>
    </row>
    <row r="107" spans="2:66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  <c r="BI107" s="7">
        <v>245</v>
      </c>
      <c r="BJ107" s="7">
        <v>137</v>
      </c>
      <c r="BK107" s="7">
        <v>0</v>
      </c>
      <c r="BL107" s="7">
        <v>0</v>
      </c>
      <c r="BM107" s="7">
        <v>0</v>
      </c>
      <c r="BN107" s="7">
        <v>0</v>
      </c>
    </row>
    <row r="108" spans="2:66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  <c r="BI108" s="7">
        <v>40689</v>
      </c>
      <c r="BJ108" s="7">
        <v>39156</v>
      </c>
      <c r="BK108" s="7">
        <v>38167</v>
      </c>
      <c r="BL108" s="7">
        <v>36464</v>
      </c>
      <c r="BM108" s="7">
        <v>33853</v>
      </c>
      <c r="BN108" s="7">
        <v>38327</v>
      </c>
    </row>
    <row r="109" spans="2:66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  <c r="BI109" s="7">
        <v>335</v>
      </c>
      <c r="BJ109" s="7">
        <v>595</v>
      </c>
      <c r="BK109" s="7">
        <v>472</v>
      </c>
      <c r="BL109" s="7">
        <v>193</v>
      </c>
      <c r="BM109" s="7">
        <v>229</v>
      </c>
      <c r="BN109" s="7">
        <v>349</v>
      </c>
    </row>
    <row r="110" spans="2:66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  <c r="BI110" s="7">
        <v>648</v>
      </c>
      <c r="BJ110" s="7">
        <v>584</v>
      </c>
      <c r="BK110" s="7">
        <v>580</v>
      </c>
      <c r="BL110" s="7">
        <v>543</v>
      </c>
      <c r="BM110" s="7">
        <v>559</v>
      </c>
      <c r="BN110" s="7">
        <v>529</v>
      </c>
    </row>
    <row r="111" spans="2:66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  <c r="BI111" s="7">
        <v>36</v>
      </c>
      <c r="BJ111" s="7">
        <v>33</v>
      </c>
      <c r="BK111" s="7">
        <v>38</v>
      </c>
      <c r="BL111" s="7">
        <v>33</v>
      </c>
      <c r="BM111" s="7">
        <v>34</v>
      </c>
      <c r="BN111" s="7">
        <v>32</v>
      </c>
    </row>
    <row r="112" spans="2:66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0</v>
      </c>
      <c r="BK112" s="15">
        <v>0</v>
      </c>
      <c r="BL112" s="15">
        <v>0</v>
      </c>
      <c r="BM112" s="15">
        <v>0</v>
      </c>
      <c r="BN112" s="15"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2026-07-07T07:28:50Z</dcterms:modified>
</cp:coreProperties>
</file>